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41" yWindow="225" windowWidth="12120" windowHeight="9120" activeTab="4"/>
  </bookViews>
  <sheets>
    <sheet name="учреждения" sheetId="1" r:id="rId1"/>
    <sheet name="Лист1" sheetId="2" r:id="rId2"/>
    <sheet name="2015" sheetId="3" r:id="rId3"/>
    <sheet name="2014" sheetId="4" r:id="rId4"/>
    <sheet name="уточ.2012" sheetId="5" r:id="rId5"/>
    <sheet name="2013" sheetId="6" r:id="rId6"/>
    <sheet name="план фхд" sheetId="7" r:id="rId7"/>
  </sheets>
  <definedNames>
    <definedName name="_xlnm.Print_Titles" localSheetId="6">'план фхд'!$109:$109</definedName>
    <definedName name="_xlnm.Print_Area" localSheetId="6">'план фхд'!$A$1:$K$489</definedName>
  </definedNames>
  <calcPr fullCalcOnLoad="1"/>
</workbook>
</file>

<file path=xl/sharedStrings.xml><?xml version="1.0" encoding="utf-8"?>
<sst xmlns="http://schemas.openxmlformats.org/spreadsheetml/2006/main" count="2216" uniqueCount="214">
  <si>
    <t>от спонсоров и добровольных пожертвований граждан</t>
  </si>
  <si>
    <t>УТВЕРЖДАЮ</t>
  </si>
  <si>
    <r>
      <t>«</t>
    </r>
    <r>
      <rPr>
        <u val="single"/>
        <sz val="9"/>
        <rFont val="TimesET"/>
        <family val="0"/>
      </rPr>
      <t xml:space="preserve">       </t>
    </r>
    <r>
      <rPr>
        <sz val="9"/>
        <rFont val="TimesET"/>
        <family val="0"/>
      </rPr>
      <t xml:space="preserve">»  </t>
    </r>
    <r>
      <rPr>
        <u val="single"/>
        <sz val="9"/>
        <rFont val="TimesET"/>
        <family val="0"/>
      </rPr>
      <t xml:space="preserve">                             </t>
    </r>
    <r>
      <rPr>
        <sz val="9"/>
        <rFont val="TimesET"/>
        <family val="0"/>
      </rPr>
      <t>20</t>
    </r>
    <r>
      <rPr>
        <u val="single"/>
        <sz val="9"/>
        <rFont val="TimesET"/>
        <family val="0"/>
      </rPr>
      <t xml:space="preserve">      </t>
    </r>
    <r>
      <rPr>
        <sz val="9"/>
        <rFont val="TimesET"/>
        <family val="0"/>
      </rPr>
      <t>г.</t>
    </r>
  </si>
  <si>
    <t xml:space="preserve">ПЛАН </t>
  </si>
  <si>
    <t>КОДЫ</t>
  </si>
  <si>
    <t>Форма по КФД</t>
  </si>
  <si>
    <r>
      <t xml:space="preserve">« </t>
    </r>
    <r>
      <rPr>
        <u val="single"/>
        <sz val="12"/>
        <rFont val="TimesET"/>
        <family val="0"/>
      </rPr>
      <t xml:space="preserve">       </t>
    </r>
    <r>
      <rPr>
        <sz val="12"/>
        <rFont val="TimesET"/>
        <family val="0"/>
      </rPr>
      <t xml:space="preserve"> »   </t>
    </r>
    <r>
      <rPr>
        <u val="single"/>
        <sz val="12"/>
        <rFont val="TimesET"/>
        <family val="0"/>
      </rPr>
      <t xml:space="preserve">                            </t>
    </r>
    <r>
      <rPr>
        <sz val="12"/>
        <rFont val="TimesET"/>
        <family val="0"/>
      </rPr>
      <t xml:space="preserve">20 </t>
    </r>
    <r>
      <rPr>
        <u val="single"/>
        <sz val="12"/>
        <rFont val="TimesET"/>
        <family val="0"/>
      </rPr>
      <t xml:space="preserve">     </t>
    </r>
    <r>
      <rPr>
        <sz val="12"/>
        <rFont val="TimesET"/>
        <family val="0"/>
      </rPr>
      <t xml:space="preserve">  г.</t>
    </r>
  </si>
  <si>
    <t>Дата</t>
  </si>
  <si>
    <t>по ОКПО</t>
  </si>
  <si>
    <t>ИНН / КПП</t>
  </si>
  <si>
    <t>по ОКЕИ</t>
  </si>
  <si>
    <t>Наименование органа, осуществляющего функции и полномочия учредителя</t>
  </si>
  <si>
    <t>1.3. Перечень услуг (работ), осуществляемых на платной основе:</t>
  </si>
  <si>
    <t>Наименование показателя</t>
  </si>
  <si>
    <t>Сумма</t>
  </si>
  <si>
    <t>из них:</t>
  </si>
  <si>
    <t>1.1. Общая балансовая стоимость недвижимого государственного имущества, всего</t>
  </si>
  <si>
    <t xml:space="preserve">       в том числе: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</si>
  <si>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</si>
  <si>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</si>
  <si>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</si>
  <si>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</si>
  <si>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</si>
  <si>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</si>
  <si>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</si>
  <si>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</si>
  <si>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республиканского бюджета</t>
  </si>
  <si>
    <t>2.2. Дебиторская задолженность по выданным авансам, полученным за счет средств республиканского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</si>
  <si>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</si>
  <si>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</si>
  <si>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</si>
  <si>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</si>
  <si>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</si>
  <si>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</si>
  <si>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</si>
  <si>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</si>
  <si>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</si>
  <si>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</si>
  <si>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</si>
  <si>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</si>
  <si>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</si>
  <si>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</si>
  <si>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</si>
  <si>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</si>
  <si>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</si>
  <si>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</si>
  <si>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</si>
  <si>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</si>
  <si>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</si>
  <si>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</si>
  <si>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</si>
  <si>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республиканского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</si>
  <si>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</si>
  <si>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</si>
  <si>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</si>
  <si>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</si>
  <si>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</si>
  <si>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</si>
  <si>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</si>
  <si>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</si>
  <si>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</si>
  <si>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</si>
  <si>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</si>
  <si>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</si>
  <si>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</si>
  <si>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</si>
  <si>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</si>
  <si>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</si>
  <si>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</si>
  <si>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</si>
  <si>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</si>
  <si>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</si>
  <si>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</si>
  <si>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</si>
  <si>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</si>
  <si>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</si>
  <si>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</si>
  <si>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</si>
  <si>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</si>
  <si>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Планируемый остаток средств на начало планируемого года</t>
  </si>
  <si>
    <t>в том числе:</t>
  </si>
  <si>
    <t>субсидии на выполнение государственного задания</t>
  </si>
  <si>
    <t>доходов от оказания платных услуг и от иной приносящей доход деятельности</t>
  </si>
  <si>
    <t>Поступления, всего:</t>
  </si>
  <si>
    <t>Субсидии на выполнении государственного задания</t>
  </si>
  <si>
    <t>Планируемый остаток средств на конец планируемого года</t>
  </si>
  <si>
    <t>Всего</t>
  </si>
  <si>
    <t>за счет субсидий на выполнение государственного задания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</si>
  <si>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</si>
  <si>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</si>
  <si>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</si>
  <si>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</si>
  <si>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</si>
  <si>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</si>
  <si>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</si>
  <si>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</si>
  <si>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</si>
  <si>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</si>
  <si>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</si>
  <si>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</si>
  <si>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</si>
  <si>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</si>
  <si>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</si>
  <si>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</si>
  <si>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</si>
  <si>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</si>
  <si>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</si>
  <si>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</si>
  <si>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</si>
  <si>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</si>
  <si>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</si>
  <si>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</si>
  <si>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</si>
  <si>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</si>
  <si>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</si>
  <si>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Объем от реализации ценных бумаг</t>
  </si>
  <si>
    <t>I. Нефинансовые активы, всего:</t>
  </si>
  <si>
    <t>III. Показатели по поступлениям и выплатам государственного учреждения</t>
  </si>
  <si>
    <t>I.  Сведения о деятельности государственного учреждения</t>
  </si>
  <si>
    <t>Адрес фактического местонахождения государственного учреждения</t>
  </si>
  <si>
    <r>
      <t>1.1.</t>
    </r>
    <r>
      <rPr>
        <b/>
        <sz val="7"/>
        <rFont val="Times New Roman"/>
        <family val="1"/>
      </rPr>
      <t>    </t>
    </r>
    <r>
      <rPr>
        <b/>
        <sz val="11"/>
        <rFont val="TimesET"/>
        <family val="0"/>
      </rPr>
      <t>Цели деятельности государственного учреждения:</t>
    </r>
  </si>
  <si>
    <r>
      <t>1.2. Виды деятельности государственного учреждения</t>
    </r>
    <r>
      <rPr>
        <sz val="11"/>
        <rFont val="TimesET"/>
        <family val="0"/>
      </rPr>
      <t>:</t>
    </r>
  </si>
  <si>
    <t>II. Показатели финансового состояния государственного учреждения</t>
  </si>
  <si>
    <t>и т.д.</t>
  </si>
  <si>
    <t>Целевые субсидии (расшифровать)</t>
  </si>
  <si>
    <t>Бюджетные инвестиции</t>
  </si>
  <si>
    <t>Прочие расходы, всего</t>
  </si>
  <si>
    <t>Налог на имущество</t>
  </si>
  <si>
    <t xml:space="preserve">Налог на землю </t>
  </si>
  <si>
    <t>за счет целевых субсидий (по каждой целевой субсидии)</t>
  </si>
  <si>
    <t>за счет бюджетных инвестиций</t>
  </si>
  <si>
    <t xml:space="preserve">за счет доходов от оказания платных услуг </t>
  </si>
  <si>
    <t xml:space="preserve">Наименование государственного учреждения </t>
  </si>
  <si>
    <t>Руководитель государственного учреждения</t>
  </si>
  <si>
    <t>(подпись)                  (расшифровка подписи)</t>
  </si>
  <si>
    <t>Главный бухгалтер государственного учреждения</t>
  </si>
  <si>
    <t>Исполнитель</t>
  </si>
  <si>
    <t>Код аналитики</t>
  </si>
  <si>
    <t>Доходы от собственности</t>
  </si>
  <si>
    <t>Доходы от штрафов, пеней, иных сумм принудительного изъятия</t>
  </si>
  <si>
    <t>Прочие доходы</t>
  </si>
  <si>
    <t>Иные доходы, всего</t>
  </si>
  <si>
    <t>Доходы от операций с активами</t>
  </si>
  <si>
    <t>х</t>
  </si>
  <si>
    <t xml:space="preserve">за счет иных доходов </t>
  </si>
  <si>
    <t>Безвозмездные поступления от бюджетов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</si>
  <si>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</si>
  <si>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</si>
  <si>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Единица измерения: руб.,коп.</t>
  </si>
  <si>
    <t xml:space="preserve">               (должность)               (подпись)             (расшифровка подписи)</t>
  </si>
  <si>
    <t>от аренды активов</t>
  </si>
  <si>
    <t>Доходы от оказания платных услуг (работ)</t>
  </si>
  <si>
    <t xml:space="preserve">от выбытий основных средств 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</si>
  <si>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</si>
  <si>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</si>
  <si>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</si>
  <si>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</si>
  <si>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</si>
  <si>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</si>
  <si>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 xml:space="preserve">8. Бюджетная классификация                974 07 02 4362100 612         </t>
  </si>
  <si>
    <t xml:space="preserve">9. Бюджетная классификация                974 07 02 5200900 611         </t>
  </si>
  <si>
    <t xml:space="preserve">2. Бюджетная классификация               974 07 02 4..99мф 611 </t>
  </si>
  <si>
    <t xml:space="preserve">3. Бюджетная классификация               974 07 02..49900 612 </t>
  </si>
  <si>
    <t xml:space="preserve">1. Бюджетная классификация               974 07 01 4209900 611 </t>
  </si>
  <si>
    <t xml:space="preserve">4. Бюджетная классификация                974 07 01 42099мт 611            </t>
  </si>
  <si>
    <t xml:space="preserve">5. Бюджетная классификация                974 07 01 42099пт 611            </t>
  </si>
  <si>
    <t xml:space="preserve">7. Бюджетная классификация                974 07 01 42099кр 612            </t>
  </si>
  <si>
    <t xml:space="preserve">6. Бюджетная классификация                974 07 01 420990н 611            </t>
  </si>
  <si>
    <t xml:space="preserve">финансово - хозяйственной деятельности на 2012  год </t>
  </si>
  <si>
    <t>Управление образования администрации города Чебоксары</t>
  </si>
  <si>
    <t xml:space="preserve">средства в виде платы за содержание детей в детских дошкольных учреждениях </t>
  </si>
  <si>
    <t>средства, полученные от предоставления платных дополнительных образовательных услуг</t>
  </si>
  <si>
    <t>1. Бюджетная классификация       974 0701 4209900 611</t>
  </si>
  <si>
    <t xml:space="preserve">2. Бюджетная классификация                                          974 07 01 42099мт 611   </t>
  </si>
  <si>
    <t xml:space="preserve">3. Бюджетная классификация                                          974 07 01 42099пт 611 </t>
  </si>
  <si>
    <t xml:space="preserve">4. Бюджетная классификация                                          974 07 01 420990н 611 </t>
  </si>
  <si>
    <t>Т.Ю.Денисова</t>
  </si>
  <si>
    <t>тел. 259821</t>
  </si>
  <si>
    <t>5. Бюджетная классификация                                          974 07 01 42099кр 612</t>
  </si>
  <si>
    <t>Е.Н.Александрова</t>
  </si>
  <si>
    <t>428037, Чувашская Республика, г.Чебоксары, ул.Баумана, д.5</t>
  </si>
  <si>
    <t>2127310102/213001001</t>
  </si>
  <si>
    <t>муниципальное бюджетное образовательное учреждение "Детский сад №147 "Улыбка" комбинированного вида города Чебоксары Чувашской Республики</t>
  </si>
  <si>
    <t>Заведующий_________________Е.Н.Александрова</t>
  </si>
  <si>
    <r>
      <t>«</t>
    </r>
    <r>
      <rPr>
        <u val="single"/>
        <sz val="18"/>
        <rFont val="TimesET"/>
        <family val="0"/>
      </rPr>
      <t xml:space="preserve">       </t>
    </r>
    <r>
      <rPr>
        <sz val="18"/>
        <rFont val="TimesET"/>
        <family val="0"/>
      </rPr>
      <t xml:space="preserve">»  </t>
    </r>
    <r>
      <rPr>
        <u val="single"/>
        <sz val="18"/>
        <rFont val="TimesET"/>
        <family val="0"/>
      </rPr>
      <t xml:space="preserve">                             </t>
    </r>
    <r>
      <rPr>
        <sz val="18"/>
        <rFont val="TimesET"/>
        <family val="0"/>
      </rPr>
      <t>20</t>
    </r>
    <r>
      <rPr>
        <u val="single"/>
        <sz val="18"/>
        <rFont val="TimesET"/>
        <family val="0"/>
      </rPr>
      <t xml:space="preserve">      </t>
    </r>
    <r>
      <rPr>
        <sz val="18"/>
        <rFont val="TimesET"/>
        <family val="0"/>
      </rPr>
      <t>г.</t>
    </r>
  </si>
  <si>
    <t>1. Бюджетная классификация       974 0701 4209900 611 (9744яМ01)</t>
  </si>
  <si>
    <t xml:space="preserve">2. Бюджетная классификация                  974 07 01 4209901 611 (9744яМ01)   </t>
  </si>
  <si>
    <t xml:space="preserve">3. Бюджетная классификация                974 07 01 4209900 611 (9744я03) </t>
  </si>
  <si>
    <t xml:space="preserve">4. Бюджетная классификация             974 07 01 4209900 611 (9744я06) </t>
  </si>
  <si>
    <t xml:space="preserve">5. Бюджетная классификация                  974 07 01 4209900 611 (9744я07)  </t>
  </si>
  <si>
    <t xml:space="preserve">6. Бюджетная классификация                  974 07 01 4209900 612 (9745я02)  </t>
  </si>
  <si>
    <t>МБДОУ "Детский сад №147"</t>
  </si>
  <si>
    <t xml:space="preserve">3. Бюджетная классификация                974 07 01 4209900 000 (9742я03) </t>
  </si>
  <si>
    <t>1. Бюджетная классификация       974 0701 4209900 000 (9742я00)</t>
  </si>
  <si>
    <t>7. Бюджетная классификация       974 0701 4209900 000 (9742я00)</t>
  </si>
  <si>
    <t xml:space="preserve">8. Бюджетная классификация                974 07 01 4209900 000 (9742я03) </t>
  </si>
  <si>
    <r>
      <t xml:space="preserve">« </t>
    </r>
    <r>
      <rPr>
        <u val="single"/>
        <sz val="18"/>
        <rFont val="TimesET"/>
        <family val="0"/>
      </rPr>
      <t xml:space="preserve"> 09 </t>
    </r>
    <r>
      <rPr>
        <sz val="18"/>
        <rFont val="TimesET"/>
        <family val="0"/>
      </rPr>
      <t xml:space="preserve"> »  января </t>
    </r>
    <r>
      <rPr>
        <u val="single"/>
        <sz val="18"/>
        <rFont val="TimesET"/>
        <family val="0"/>
      </rPr>
      <t xml:space="preserve"> </t>
    </r>
    <r>
      <rPr>
        <sz val="18"/>
        <rFont val="TimesET"/>
        <family val="0"/>
      </rPr>
      <t>2013г.</t>
    </r>
  </si>
  <si>
    <r>
      <t>1.1.</t>
    </r>
    <r>
      <rPr>
        <b/>
        <sz val="22"/>
        <rFont val="Times New Roman"/>
        <family val="1"/>
      </rPr>
      <t>    </t>
    </r>
    <r>
      <rPr>
        <b/>
        <sz val="22"/>
        <rFont val="TimesET"/>
        <family val="0"/>
      </rPr>
      <t>Цели деятельности государственного учреждения:</t>
    </r>
  </si>
  <si>
    <r>
      <t>1.2. Виды деятельности государственного учреждения</t>
    </r>
    <r>
      <rPr>
        <sz val="22"/>
        <rFont val="TimesET"/>
        <family val="0"/>
      </rPr>
      <t>:</t>
    </r>
  </si>
  <si>
    <t xml:space="preserve">финансово - хозяйственной деятельности на 2013  год </t>
  </si>
  <si>
    <t>Начальник Управления образования администрации города Чебоксары_____________________________Л.И.Мочалов</t>
  </si>
  <si>
    <t>Прочие</t>
  </si>
  <si>
    <t xml:space="preserve">6. Бюджетная классификация                  974 07 01 5210304 611 (9744яР01)  </t>
  </si>
  <si>
    <t xml:space="preserve">7. Бюджетная классификация                  974 07 01 4209900 612 (9745я01)  </t>
  </si>
  <si>
    <t xml:space="preserve">8. Бюджетная классификация                  974 07 01 0700500 612 (9745я15)  </t>
  </si>
  <si>
    <t xml:space="preserve">9. Бюджетная классификация                  974 07 01 1008900 612 (9745я01-601)  </t>
  </si>
  <si>
    <t>10. Бюджетная классификация       974 0701 4209900 000 (9742я00)</t>
  </si>
  <si>
    <t xml:space="preserve">11. Бюджетная классификация                974 07 01 4209900 000 (9742я03) </t>
  </si>
  <si>
    <t>Уточненный план</t>
  </si>
  <si>
    <t xml:space="preserve">12. Бюджетная классификация                974 07 01 4209900 000 (9748я00) </t>
  </si>
  <si>
    <r>
      <t xml:space="preserve">« </t>
    </r>
    <r>
      <rPr>
        <u val="single"/>
        <sz val="18"/>
        <rFont val="TimesET"/>
        <family val="0"/>
      </rPr>
      <t xml:space="preserve"> ___ </t>
    </r>
    <r>
      <rPr>
        <sz val="18"/>
        <rFont val="TimesET"/>
        <family val="0"/>
      </rPr>
      <t xml:space="preserve"> »  ______________ </t>
    </r>
    <r>
      <rPr>
        <u val="single"/>
        <sz val="18"/>
        <rFont val="TimesET"/>
        <family val="0"/>
      </rPr>
      <t xml:space="preserve"> </t>
    </r>
    <r>
      <rPr>
        <sz val="18"/>
        <rFont val="TimesET"/>
        <family val="0"/>
      </rPr>
      <t>20_____г.</t>
    </r>
  </si>
  <si>
    <t xml:space="preserve">финансово - хозяйственной деятельности на 2014  год </t>
  </si>
  <si>
    <t xml:space="preserve">финансово - хозяйственной деятельности на 2015  год </t>
  </si>
  <si>
    <r>
      <t xml:space="preserve">« </t>
    </r>
    <r>
      <rPr>
        <u val="single"/>
        <sz val="18"/>
        <rFont val="TimesET"/>
        <family val="0"/>
      </rPr>
      <t xml:space="preserve"> _____</t>
    </r>
    <r>
      <rPr>
        <sz val="18"/>
        <rFont val="TimesET"/>
        <family val="0"/>
      </rPr>
      <t xml:space="preserve"> »  декабря </t>
    </r>
    <r>
      <rPr>
        <u val="single"/>
        <sz val="18"/>
        <rFont val="TimesET"/>
        <family val="0"/>
      </rPr>
      <t xml:space="preserve"> </t>
    </r>
    <r>
      <rPr>
        <sz val="18"/>
        <rFont val="TimesET"/>
        <family val="0"/>
      </rPr>
      <t>2013г.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</si>
</sst>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5">
    <font>
      <sz val="10"/>
      <name val="Arial Cyr"/>
      <family val="0"/>
    </font>
    <font>
      <sz val="12"/>
      <name val="Times New Roman"/>
      <family val="1"/>
    </font>
    <font>
      <sz val="10"/>
      <name val="TimesET"/>
      <family val="0"/>
    </font>
    <font>
      <sz val="9"/>
      <name val="TimesET"/>
      <family val="0"/>
    </font>
    <font>
      <u val="single"/>
      <sz val="9"/>
      <name val="TimesET"/>
      <family val="0"/>
    </font>
    <font>
      <b/>
      <sz val="12"/>
      <name val="Times New Roman"/>
      <family val="1"/>
    </font>
    <font>
      <b/>
      <u val="single"/>
      <sz val="11"/>
      <name val="TimesET"/>
      <family val="0"/>
    </font>
    <font>
      <sz val="8"/>
      <name val="TimesET"/>
      <family val="0"/>
    </font>
    <font>
      <b/>
      <sz val="16"/>
      <name val="TimesET"/>
      <family val="0"/>
    </font>
    <font>
      <sz val="12"/>
      <name val="TimesET"/>
      <family val="0"/>
    </font>
    <font>
      <sz val="9"/>
      <name val="Times New Roman"/>
      <family val="1"/>
    </font>
    <font>
      <u val="single"/>
      <sz val="12"/>
      <name val="TimesET"/>
      <family val="0"/>
    </font>
    <font>
      <sz val="11"/>
      <name val="Times New Roman"/>
      <family val="1"/>
    </font>
    <font>
      <sz val="11"/>
      <name val="TimesET"/>
      <family val="0"/>
    </font>
    <font>
      <b/>
      <sz val="11"/>
      <name val="TimesET"/>
      <family val="0"/>
    </font>
    <font>
      <b/>
      <sz val="7"/>
      <name val="Times New Roman"/>
      <family val="1"/>
    </font>
    <font>
      <b/>
      <sz val="10"/>
      <name val="TimesET"/>
      <family val="0"/>
    </font>
    <font>
      <b/>
      <sz val="11"/>
      <name val="Times New Roman"/>
      <family val="1"/>
    </font>
    <font>
      <b/>
      <sz val="9.5"/>
      <name val="Times New Roman"/>
      <family val="1"/>
    </font>
    <font>
      <i/>
      <sz val="11"/>
      <name val="Times New Roman"/>
      <family val="1"/>
    </font>
    <font>
      <u val="single"/>
      <sz val="10"/>
      <name val="TimesET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sz val="12"/>
      <name val="Arial Cyr"/>
      <family val="0"/>
    </font>
    <font>
      <sz val="11"/>
      <name val="Arial Cyr"/>
      <family val="0"/>
    </font>
    <font>
      <i/>
      <sz val="11"/>
      <name val="TimesET"/>
      <family val="0"/>
    </font>
    <font>
      <b/>
      <sz val="14"/>
      <name val="Times New Roman"/>
      <family val="1"/>
    </font>
    <font>
      <b/>
      <i/>
      <sz val="11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ET"/>
      <family val="0"/>
    </font>
    <font>
      <sz val="18"/>
      <name val="TimesET"/>
      <family val="0"/>
    </font>
    <font>
      <sz val="18"/>
      <name val="Times New Roman"/>
      <family val="1"/>
    </font>
    <font>
      <u val="single"/>
      <sz val="18"/>
      <name val="TimesET"/>
      <family val="0"/>
    </font>
    <font>
      <sz val="18"/>
      <name val="Arial Cyr"/>
      <family val="0"/>
    </font>
    <font>
      <b/>
      <sz val="18"/>
      <name val="TimesET"/>
      <family val="0"/>
    </font>
    <font>
      <b/>
      <sz val="18"/>
      <name val="Times New Roman"/>
      <family val="1"/>
    </font>
    <font>
      <i/>
      <sz val="18"/>
      <name val="TimesET"/>
      <family val="0"/>
    </font>
    <font>
      <i/>
      <sz val="18"/>
      <name val="Times New Roman"/>
      <family val="1"/>
    </font>
    <font>
      <b/>
      <sz val="24"/>
      <name val="TimesET"/>
      <family val="0"/>
    </font>
    <font>
      <sz val="22"/>
      <name val="Times New Roman"/>
      <family val="1"/>
    </font>
    <font>
      <sz val="22"/>
      <name val="TimesET"/>
      <family val="0"/>
    </font>
    <font>
      <u val="single"/>
      <sz val="22"/>
      <name val="TimesET"/>
      <family val="0"/>
    </font>
    <font>
      <u val="single"/>
      <sz val="22"/>
      <name val="Times New Roman"/>
      <family val="1"/>
    </font>
    <font>
      <sz val="22"/>
      <name val="Arial Cyr"/>
      <family val="0"/>
    </font>
    <font>
      <b/>
      <sz val="14"/>
      <name val="TimesET"/>
      <family val="0"/>
    </font>
    <font>
      <b/>
      <sz val="22"/>
      <name val="TimesET"/>
      <family val="0"/>
    </font>
    <font>
      <b/>
      <sz val="22"/>
      <name val="Times New Roman"/>
      <family val="1"/>
    </font>
    <font>
      <i/>
      <sz val="22"/>
      <name val="TimesET"/>
      <family val="0"/>
    </font>
    <font>
      <i/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name val="TimesET"/>
      <family val="0"/>
    </font>
    <font>
      <i/>
      <sz val="24"/>
      <name val="Times New Roman"/>
      <family val="1"/>
    </font>
    <font>
      <u val="single"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7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74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741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64" fontId="16" fillId="0" borderId="10" xfId="0" applyNumberFormat="1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16" fillId="0" borderId="12" xfId="0" applyNumberFormat="1" applyFont="1" applyBorder="1" applyAlignment="1">
      <alignment horizontal="center" vertical="center" wrapText="1"/>
    </xf>
    <xf numFmtId="164" fontId="16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left" vertical="top" wrapText="1"/>
    </xf>
    <xf numFmtId="0" fontId="20" fillId="0" borderId="14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12" xfId="0" applyFont="1" applyBorder="1" applyAlignment="1">
      <alignment horizontal="center" vertical="top" wrapText="1"/>
    </xf>
    <xf numFmtId="0" fontId="17" fillId="24" borderId="0" xfId="0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0" fontId="12" fillId="0" borderId="23" xfId="0" applyFont="1" applyBorder="1" applyAlignment="1">
      <alignment horizontal="center" vertical="top" wrapText="1"/>
    </xf>
    <xf numFmtId="0" fontId="17" fillId="24" borderId="24" xfId="0" applyFont="1" applyFill="1" applyBorder="1" applyAlignment="1">
      <alignment horizontal="left" vertical="center" wrapText="1"/>
    </xf>
    <xf numFmtId="164" fontId="17" fillId="24" borderId="24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17" fillId="24" borderId="27" xfId="0" applyNumberFormat="1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29" fillId="0" borderId="2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center" wrapText="1"/>
    </xf>
    <xf numFmtId="0" fontId="17" fillId="24" borderId="27" xfId="0" applyFont="1" applyFill="1" applyBorder="1" applyAlignment="1">
      <alignment horizontal="left" vertical="center" wrapText="1"/>
    </xf>
    <xf numFmtId="0" fontId="12" fillId="24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164" fontId="14" fillId="0" borderId="24" xfId="0" applyNumberFormat="1" applyFont="1" applyBorder="1" applyAlignment="1">
      <alignment horizontal="center" vertical="center" wrapText="1"/>
    </xf>
    <xf numFmtId="164" fontId="13" fillId="0" borderId="24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4" fillId="0" borderId="23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164" fontId="13" fillId="0" borderId="29" xfId="0" applyNumberFormat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30" fillId="0" borderId="12" xfId="0" applyNumberFormat="1" applyFont="1" applyBorder="1" applyAlignment="1">
      <alignment horizontal="center" vertical="center" wrapText="1"/>
    </xf>
    <xf numFmtId="164" fontId="13" fillId="0" borderId="23" xfId="0" applyNumberFormat="1" applyFont="1" applyBorder="1" applyAlignment="1">
      <alignment horizontal="center" vertical="center" wrapText="1"/>
    </xf>
    <xf numFmtId="164" fontId="13" fillId="0" borderId="3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6" fillId="0" borderId="21" xfId="0" applyFont="1" applyBorder="1" applyAlignment="1">
      <alignment horizontal="center" vertical="top" wrapText="1"/>
    </xf>
    <xf numFmtId="0" fontId="56" fillId="0" borderId="22" xfId="0" applyFont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top" wrapText="1"/>
    </xf>
    <xf numFmtId="0" fontId="56" fillId="0" borderId="20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top" wrapText="1"/>
    </xf>
    <xf numFmtId="0" fontId="50" fillId="0" borderId="0" xfId="0" applyFont="1" applyAlignment="1">
      <alignment vertical="top" wrapText="1"/>
    </xf>
    <xf numFmtId="0" fontId="49" fillId="0" borderId="0" xfId="0" applyFont="1" applyAlignment="1">
      <alignment horizontal="center" wrapText="1"/>
    </xf>
    <xf numFmtId="0" fontId="52" fillId="0" borderId="0" xfId="0" applyFont="1" applyAlignment="1">
      <alignment/>
    </xf>
    <xf numFmtId="0" fontId="49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164" fontId="53" fillId="0" borderId="12" xfId="0" applyNumberFormat="1" applyFont="1" applyBorder="1" applyAlignment="1">
      <alignment horizontal="center" vertical="center" wrapText="1"/>
    </xf>
    <xf numFmtId="164" fontId="53" fillId="0" borderId="13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164" fontId="49" fillId="0" borderId="11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164" fontId="53" fillId="0" borderId="10" xfId="0" applyNumberFormat="1" applyFont="1" applyBorder="1" applyAlignment="1">
      <alignment horizontal="center" vertical="center" wrapText="1"/>
    </xf>
    <xf numFmtId="164" fontId="53" fillId="0" borderId="11" xfId="0" applyNumberFormat="1" applyFont="1" applyBorder="1" applyAlignment="1">
      <alignment horizontal="center" vertical="center" wrapText="1"/>
    </xf>
    <xf numFmtId="164" fontId="53" fillId="0" borderId="31" xfId="0" applyNumberFormat="1" applyFont="1" applyBorder="1" applyAlignment="1">
      <alignment horizontal="center" vertical="center" wrapText="1"/>
    </xf>
    <xf numFmtId="164" fontId="53" fillId="0" borderId="32" xfId="0" applyNumberFormat="1" applyFont="1" applyBorder="1" applyAlignment="1">
      <alignment horizontal="center" vertical="center" wrapText="1"/>
    </xf>
    <xf numFmtId="0" fontId="54" fillId="0" borderId="33" xfId="0" applyFont="1" applyBorder="1" applyAlignment="1">
      <alignment horizontal="left" vertical="top" wrapText="1"/>
    </xf>
    <xf numFmtId="0" fontId="54" fillId="0" borderId="34" xfId="0" applyFont="1" applyBorder="1" applyAlignment="1">
      <alignment horizontal="left" vertical="top" wrapText="1"/>
    </xf>
    <xf numFmtId="0" fontId="54" fillId="0" borderId="35" xfId="0" applyFont="1" applyBorder="1" applyAlignment="1">
      <alignment horizontal="left" vertical="top" wrapText="1"/>
    </xf>
    <xf numFmtId="164" fontId="53" fillId="0" borderId="36" xfId="0" applyNumberFormat="1" applyFont="1" applyBorder="1" applyAlignment="1">
      <alignment horizontal="center" vertical="center" wrapText="1"/>
    </xf>
    <xf numFmtId="164" fontId="53" fillId="0" borderId="35" xfId="0" applyNumberFormat="1" applyFont="1" applyBorder="1" applyAlignment="1">
      <alignment horizontal="center" vertical="center" wrapText="1"/>
    </xf>
    <xf numFmtId="0" fontId="50" fillId="0" borderId="20" xfId="0" applyFont="1" applyBorder="1" applyAlignment="1">
      <alignment horizontal="left" vertical="top" wrapText="1"/>
    </xf>
    <xf numFmtId="0" fontId="50" fillId="0" borderId="21" xfId="0" applyFont="1" applyBorder="1" applyAlignment="1">
      <alignment horizontal="left" vertical="top" wrapText="1"/>
    </xf>
    <xf numFmtId="0" fontId="50" fillId="0" borderId="32" xfId="0" applyFont="1" applyBorder="1" applyAlignment="1">
      <alignment horizontal="left" vertical="top" wrapText="1"/>
    </xf>
    <xf numFmtId="164" fontId="49" fillId="0" borderId="31" xfId="0" applyNumberFormat="1" applyFont="1" applyBorder="1" applyAlignment="1">
      <alignment horizontal="center" vertical="center" wrapText="1"/>
    </xf>
    <xf numFmtId="164" fontId="49" fillId="0" borderId="32" xfId="0" applyNumberFormat="1" applyFont="1" applyBorder="1" applyAlignment="1">
      <alignment horizontal="center" vertical="center" wrapText="1"/>
    </xf>
    <xf numFmtId="0" fontId="54" fillId="0" borderId="20" xfId="0" applyFont="1" applyBorder="1" applyAlignment="1">
      <alignment horizontal="left" vertical="top" wrapText="1"/>
    </xf>
    <xf numFmtId="0" fontId="54" fillId="0" borderId="21" xfId="0" applyFont="1" applyBorder="1" applyAlignment="1">
      <alignment horizontal="left" vertical="top" wrapText="1"/>
    </xf>
    <xf numFmtId="0" fontId="54" fillId="0" borderId="32" xfId="0" applyFont="1" applyBorder="1" applyAlignment="1">
      <alignment horizontal="left" vertical="top" wrapText="1"/>
    </xf>
    <xf numFmtId="0" fontId="51" fillId="0" borderId="14" xfId="0" applyFont="1" applyBorder="1" applyAlignment="1">
      <alignment vertical="top" wrapText="1"/>
    </xf>
    <xf numFmtId="0" fontId="58" fillId="0" borderId="0" xfId="0" applyFont="1" applyAlignment="1">
      <alignment vertical="top" wrapText="1"/>
    </xf>
    <xf numFmtId="0" fontId="59" fillId="0" borderId="0" xfId="0" applyFont="1" applyAlignment="1">
      <alignment vertical="top" wrapText="1"/>
    </xf>
    <xf numFmtId="0" fontId="60" fillId="0" borderId="14" xfId="0" applyFont="1" applyBorder="1" applyAlignment="1">
      <alignment vertical="top" wrapText="1"/>
    </xf>
    <xf numFmtId="0" fontId="61" fillId="0" borderId="0" xfId="0" applyFont="1" applyFill="1" applyAlignment="1">
      <alignment horizontal="left" vertical="top" wrapText="1"/>
    </xf>
    <xf numFmtId="0" fontId="62" fillId="0" borderId="0" xfId="0" applyFont="1" applyAlignment="1">
      <alignment/>
    </xf>
    <xf numFmtId="0" fontId="60" fillId="0" borderId="14" xfId="0" applyFont="1" applyBorder="1" applyAlignment="1">
      <alignment wrapText="1"/>
    </xf>
    <xf numFmtId="0" fontId="48" fillId="0" borderId="0" xfId="0" applyFont="1" applyAlignment="1">
      <alignment vertical="top" wrapText="1"/>
    </xf>
    <xf numFmtId="0" fontId="63" fillId="0" borderId="0" xfId="0" applyFont="1" applyAlignment="1">
      <alignment vertical="top" wrapText="1"/>
    </xf>
    <xf numFmtId="0" fontId="63" fillId="0" borderId="0" xfId="0" applyFont="1" applyFill="1" applyAlignment="1">
      <alignment vertical="top" wrapText="1"/>
    </xf>
    <xf numFmtId="0" fontId="59" fillId="0" borderId="20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0" borderId="21" xfId="0" applyFont="1" applyBorder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top" wrapText="1"/>
    </xf>
    <xf numFmtId="164" fontId="64" fillId="0" borderId="12" xfId="0" applyNumberFormat="1" applyFont="1" applyBorder="1" applyAlignment="1">
      <alignment horizontal="center" vertical="center" wrapText="1"/>
    </xf>
    <xf numFmtId="164" fontId="64" fillId="0" borderId="13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top" wrapText="1"/>
    </xf>
    <xf numFmtId="164" fontId="59" fillId="0" borderId="10" xfId="0" applyNumberFormat="1" applyFont="1" applyBorder="1" applyAlignment="1">
      <alignment horizontal="center" vertical="center" wrapText="1"/>
    </xf>
    <xf numFmtId="164" fontId="59" fillId="0" borderId="11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top" wrapText="1"/>
    </xf>
    <xf numFmtId="164" fontId="64" fillId="0" borderId="10" xfId="0" applyNumberFormat="1" applyFont="1" applyBorder="1" applyAlignment="1">
      <alignment horizontal="center" vertical="center" wrapText="1"/>
    </xf>
    <xf numFmtId="164" fontId="64" fillId="0" borderId="11" xfId="0" applyNumberFormat="1" applyFont="1" applyBorder="1" applyAlignment="1">
      <alignment horizontal="center" vertical="center" wrapText="1"/>
    </xf>
    <xf numFmtId="164" fontId="64" fillId="0" borderId="31" xfId="0" applyNumberFormat="1" applyFont="1" applyBorder="1" applyAlignment="1">
      <alignment horizontal="center" vertical="center" wrapText="1"/>
    </xf>
    <xf numFmtId="164" fontId="64" fillId="0" borderId="32" xfId="0" applyNumberFormat="1" applyFont="1" applyBorder="1" applyAlignment="1">
      <alignment horizontal="center" vertical="center" wrapText="1"/>
    </xf>
    <xf numFmtId="0" fontId="65" fillId="0" borderId="33" xfId="0" applyFont="1" applyBorder="1" applyAlignment="1">
      <alignment horizontal="left" vertical="top" wrapText="1"/>
    </xf>
    <xf numFmtId="0" fontId="65" fillId="0" borderId="34" xfId="0" applyFont="1" applyBorder="1" applyAlignment="1">
      <alignment horizontal="left" vertical="top" wrapText="1"/>
    </xf>
    <xf numFmtId="0" fontId="65" fillId="0" borderId="35" xfId="0" applyFont="1" applyBorder="1" applyAlignment="1">
      <alignment horizontal="left" vertical="top" wrapText="1"/>
    </xf>
    <xf numFmtId="164" fontId="64" fillId="0" borderId="36" xfId="0" applyNumberFormat="1" applyFont="1" applyBorder="1" applyAlignment="1">
      <alignment horizontal="center" vertical="center" wrapText="1"/>
    </xf>
    <xf numFmtId="164" fontId="64" fillId="0" borderId="35" xfId="0" applyNumberFormat="1" applyFont="1" applyBorder="1" applyAlignment="1">
      <alignment horizontal="center" vertical="center" wrapText="1"/>
    </xf>
    <xf numFmtId="0" fontId="58" fillId="0" borderId="20" xfId="0" applyFont="1" applyBorder="1" applyAlignment="1">
      <alignment horizontal="left" vertical="top" wrapText="1"/>
    </xf>
    <xf numFmtId="0" fontId="58" fillId="0" borderId="21" xfId="0" applyFont="1" applyBorder="1" applyAlignment="1">
      <alignment horizontal="left" vertical="top" wrapText="1"/>
    </xf>
    <xf numFmtId="0" fontId="58" fillId="0" borderId="32" xfId="0" applyFont="1" applyBorder="1" applyAlignment="1">
      <alignment horizontal="left" vertical="top" wrapText="1"/>
    </xf>
    <xf numFmtId="164" fontId="59" fillId="0" borderId="31" xfId="0" applyNumberFormat="1" applyFont="1" applyBorder="1" applyAlignment="1">
      <alignment horizontal="center" vertical="center" wrapText="1"/>
    </xf>
    <xf numFmtId="164" fontId="59" fillId="0" borderId="32" xfId="0" applyNumberFormat="1" applyFont="1" applyBorder="1" applyAlignment="1">
      <alignment horizontal="center" vertical="center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32" xfId="0" applyFont="1" applyBorder="1" applyAlignment="1">
      <alignment horizontal="left" vertical="top" wrapText="1"/>
    </xf>
    <xf numFmtId="0" fontId="58" fillId="0" borderId="29" xfId="0" applyFont="1" applyBorder="1" applyAlignment="1">
      <alignment horizontal="center" vertical="top" wrapText="1"/>
    </xf>
    <xf numFmtId="164" fontId="59" fillId="0" borderId="29" xfId="0" applyNumberFormat="1" applyFont="1" applyBorder="1" applyAlignment="1">
      <alignment horizontal="center" vertical="center" wrapText="1"/>
    </xf>
    <xf numFmtId="164" fontId="59" fillId="0" borderId="3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top" wrapText="1"/>
    </xf>
    <xf numFmtId="2" fontId="57" fillId="0" borderId="12" xfId="0" applyNumberFormat="1" applyFont="1" applyBorder="1" applyAlignment="1">
      <alignment horizontal="right" vertical="center" wrapText="1"/>
    </xf>
    <xf numFmtId="164" fontId="57" fillId="0" borderId="13" xfId="0" applyNumberFormat="1" applyFont="1" applyBorder="1" applyAlignment="1">
      <alignment horizontal="right" vertical="center" wrapText="1"/>
    </xf>
    <xf numFmtId="0" fontId="69" fillId="0" borderId="10" xfId="0" applyFont="1" applyBorder="1" applyAlignment="1">
      <alignment horizontal="center" vertical="top" wrapText="1"/>
    </xf>
    <xf numFmtId="2" fontId="70" fillId="0" borderId="10" xfId="0" applyNumberFormat="1" applyFont="1" applyBorder="1" applyAlignment="1">
      <alignment horizontal="right" vertical="center" wrapText="1"/>
    </xf>
    <xf numFmtId="164" fontId="70" fillId="0" borderId="11" xfId="0" applyNumberFormat="1" applyFont="1" applyBorder="1" applyAlignment="1">
      <alignment horizontal="right" vertical="center" wrapText="1"/>
    </xf>
    <xf numFmtId="0" fontId="68" fillId="0" borderId="10" xfId="0" applyFont="1" applyBorder="1" applyAlignment="1">
      <alignment horizontal="center" vertical="top" wrapText="1"/>
    </xf>
    <xf numFmtId="2" fontId="57" fillId="0" borderId="10" xfId="0" applyNumberFormat="1" applyFont="1" applyBorder="1" applyAlignment="1">
      <alignment horizontal="right" vertical="center" wrapText="1"/>
    </xf>
    <xf numFmtId="164" fontId="57" fillId="0" borderId="11" xfId="0" applyNumberFormat="1" applyFont="1" applyBorder="1" applyAlignment="1">
      <alignment horizontal="right" vertical="center" wrapText="1"/>
    </xf>
    <xf numFmtId="164" fontId="70" fillId="0" borderId="10" xfId="0" applyNumberFormat="1" applyFont="1" applyBorder="1" applyAlignment="1">
      <alignment horizontal="right" vertical="center" wrapText="1"/>
    </xf>
    <xf numFmtId="164" fontId="57" fillId="0" borderId="12" xfId="0" applyNumberFormat="1" applyFont="1" applyBorder="1" applyAlignment="1">
      <alignment horizontal="center" vertical="center" wrapText="1"/>
    </xf>
    <xf numFmtId="164" fontId="57" fillId="0" borderId="13" xfId="0" applyNumberFormat="1" applyFont="1" applyBorder="1" applyAlignment="1">
      <alignment horizontal="center" vertical="center" wrapText="1"/>
    </xf>
    <xf numFmtId="164" fontId="70" fillId="0" borderId="10" xfId="0" applyNumberFormat="1" applyFont="1" applyBorder="1" applyAlignment="1">
      <alignment horizontal="center" vertical="center" wrapText="1"/>
    </xf>
    <xf numFmtId="164" fontId="70" fillId="0" borderId="11" xfId="0" applyNumberFormat="1" applyFont="1" applyBorder="1" applyAlignment="1">
      <alignment horizontal="center" vertical="center" wrapText="1"/>
    </xf>
    <xf numFmtId="164" fontId="57" fillId="0" borderId="10" xfId="0" applyNumberFormat="1" applyFont="1" applyBorder="1" applyAlignment="1">
      <alignment horizontal="center" vertical="center" wrapText="1"/>
    </xf>
    <xf numFmtId="164" fontId="57" fillId="0" borderId="11" xfId="0" applyNumberFormat="1" applyFont="1" applyBorder="1" applyAlignment="1">
      <alignment horizontal="center" vertical="center" wrapText="1"/>
    </xf>
    <xf numFmtId="164" fontId="57" fillId="0" borderId="31" xfId="0" applyNumberFormat="1" applyFont="1" applyBorder="1" applyAlignment="1">
      <alignment horizontal="center" vertical="center" wrapText="1"/>
    </xf>
    <xf numFmtId="164" fontId="57" fillId="0" borderId="32" xfId="0" applyNumberFormat="1" applyFont="1" applyBorder="1" applyAlignment="1">
      <alignment horizontal="center" vertical="center" wrapText="1"/>
    </xf>
    <xf numFmtId="0" fontId="68" fillId="0" borderId="33" xfId="0" applyFont="1" applyBorder="1" applyAlignment="1">
      <alignment horizontal="left" vertical="top" wrapText="1"/>
    </xf>
    <xf numFmtId="0" fontId="68" fillId="0" borderId="34" xfId="0" applyFont="1" applyBorder="1" applyAlignment="1">
      <alignment horizontal="left" vertical="top" wrapText="1"/>
    </xf>
    <xf numFmtId="0" fontId="68" fillId="0" borderId="35" xfId="0" applyFont="1" applyBorder="1" applyAlignment="1">
      <alignment horizontal="left" vertical="top" wrapText="1"/>
    </xf>
    <xf numFmtId="164" fontId="57" fillId="0" borderId="36" xfId="0" applyNumberFormat="1" applyFont="1" applyBorder="1" applyAlignment="1">
      <alignment horizontal="center" vertical="center" wrapText="1"/>
    </xf>
    <xf numFmtId="164" fontId="57" fillId="0" borderId="35" xfId="0" applyNumberFormat="1" applyFont="1" applyBorder="1" applyAlignment="1">
      <alignment horizontal="center" vertical="center" wrapText="1"/>
    </xf>
    <xf numFmtId="0" fontId="69" fillId="0" borderId="20" xfId="0" applyFont="1" applyBorder="1" applyAlignment="1">
      <alignment horizontal="left" vertical="top" wrapText="1"/>
    </xf>
    <xf numFmtId="0" fontId="69" fillId="0" borderId="21" xfId="0" applyFont="1" applyBorder="1" applyAlignment="1">
      <alignment horizontal="left" vertical="top" wrapText="1"/>
    </xf>
    <xf numFmtId="0" fontId="69" fillId="0" borderId="32" xfId="0" applyFont="1" applyBorder="1" applyAlignment="1">
      <alignment horizontal="left" vertical="top" wrapText="1"/>
    </xf>
    <xf numFmtId="164" fontId="70" fillId="0" borderId="31" xfId="0" applyNumberFormat="1" applyFont="1" applyBorder="1" applyAlignment="1">
      <alignment horizontal="center" vertical="center" wrapText="1"/>
    </xf>
    <xf numFmtId="164" fontId="70" fillId="0" borderId="32" xfId="0" applyNumberFormat="1" applyFont="1" applyBorder="1" applyAlignment="1">
      <alignment horizontal="center" vertical="center" wrapText="1"/>
    </xf>
    <xf numFmtId="0" fontId="68" fillId="0" borderId="20" xfId="0" applyFont="1" applyBorder="1" applyAlignment="1">
      <alignment horizontal="left" vertical="top" wrapText="1"/>
    </xf>
    <xf numFmtId="0" fontId="68" fillId="0" borderId="21" xfId="0" applyFont="1" applyBorder="1" applyAlignment="1">
      <alignment horizontal="left" vertical="top" wrapText="1"/>
    </xf>
    <xf numFmtId="0" fontId="68" fillId="0" borderId="32" xfId="0" applyFont="1" applyBorder="1" applyAlignment="1">
      <alignment horizontal="left" vertical="top" wrapText="1"/>
    </xf>
    <xf numFmtId="2" fontId="57" fillId="0" borderId="12" xfId="0" applyNumberFormat="1" applyFont="1" applyBorder="1" applyAlignment="1">
      <alignment horizontal="center" vertical="center" wrapText="1"/>
    </xf>
    <xf numFmtId="2" fontId="70" fillId="0" borderId="10" xfId="0" applyNumberFormat="1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72" fillId="0" borderId="0" xfId="0" applyFont="1" applyFill="1" applyAlignment="1">
      <alignment horizontal="left" vertical="top" wrapText="1"/>
    </xf>
    <xf numFmtId="0" fontId="71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center" vertical="top" wrapText="1"/>
    </xf>
    <xf numFmtId="4" fontId="57" fillId="0" borderId="12" xfId="0" applyNumberFormat="1" applyFont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left" vertical="top" wrapText="1"/>
    </xf>
    <xf numFmtId="0" fontId="49" fillId="0" borderId="43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51" xfId="0" applyFont="1" applyBorder="1" applyAlignment="1">
      <alignment horizontal="left" vertical="center" wrapText="1"/>
    </xf>
    <xf numFmtId="0" fontId="49" fillId="0" borderId="50" xfId="0" applyFont="1" applyBorder="1" applyAlignment="1">
      <alignment horizontal="left" vertical="center" wrapText="1"/>
    </xf>
    <xf numFmtId="0" fontId="49" fillId="0" borderId="52" xfId="0" applyFont="1" applyBorder="1" applyAlignment="1">
      <alignment horizontal="left" vertical="center" wrapText="1"/>
    </xf>
    <xf numFmtId="0" fontId="49" fillId="0" borderId="51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left" vertical="center"/>
    </xf>
    <xf numFmtId="0" fontId="55" fillId="0" borderId="53" xfId="0" applyFont="1" applyBorder="1" applyAlignment="1">
      <alignment horizontal="left" vertical="center" wrapText="1"/>
    </xf>
    <xf numFmtId="0" fontId="55" fillId="0" borderId="54" xfId="0" applyFont="1" applyBorder="1" applyAlignment="1">
      <alignment horizontal="left" vertical="center" wrapText="1"/>
    </xf>
    <xf numFmtId="0" fontId="55" fillId="0" borderId="56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53" fillId="0" borderId="54" xfId="0" applyFont="1" applyBorder="1" applyAlignment="1">
      <alignment horizontal="left" vertical="center" wrapText="1"/>
    </xf>
    <xf numFmtId="0" fontId="53" fillId="0" borderId="56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left" vertical="center" wrapText="1"/>
    </xf>
    <xf numFmtId="0" fontId="49" fillId="0" borderId="57" xfId="0" applyFont="1" applyBorder="1" applyAlignment="1">
      <alignment horizontal="left" vertical="center" wrapText="1"/>
    </xf>
    <xf numFmtId="0" fontId="49" fillId="0" borderId="58" xfId="0" applyFont="1" applyBorder="1" applyAlignment="1">
      <alignment horizontal="left" vertical="center" wrapText="1"/>
    </xf>
    <xf numFmtId="0" fontId="49" fillId="0" borderId="53" xfId="0" applyFont="1" applyBorder="1" applyAlignment="1">
      <alignment horizontal="left" vertical="center" wrapText="1"/>
    </xf>
    <xf numFmtId="0" fontId="49" fillId="0" borderId="54" xfId="0" applyFont="1" applyBorder="1" applyAlignment="1">
      <alignment horizontal="left" vertical="center" wrapText="1"/>
    </xf>
    <xf numFmtId="0" fontId="49" fillId="0" borderId="56" xfId="0" applyFont="1" applyBorder="1" applyAlignment="1">
      <alignment horizontal="left" vertical="center" wrapText="1"/>
    </xf>
    <xf numFmtId="0" fontId="49" fillId="0" borderId="55" xfId="0" applyFont="1" applyBorder="1" applyAlignment="1">
      <alignment horizontal="left" vertical="center" wrapText="1"/>
    </xf>
    <xf numFmtId="0" fontId="53" fillId="0" borderId="53" xfId="0" applyFont="1" applyBorder="1" applyAlignment="1">
      <alignment horizontal="left" vertical="center" wrapText="1"/>
    </xf>
    <xf numFmtId="0" fontId="57" fillId="0" borderId="59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60" xfId="0" applyFont="1" applyBorder="1" applyAlignment="1">
      <alignment horizontal="center" vertical="top" wrapText="1"/>
    </xf>
    <xf numFmtId="0" fontId="49" fillId="0" borderId="46" xfId="0" applyFont="1" applyBorder="1" applyAlignment="1">
      <alignment horizontal="center" vertical="top" wrapText="1"/>
    </xf>
    <xf numFmtId="0" fontId="49" fillId="0" borderId="47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53" fillId="0" borderId="38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left" vertical="center" wrapText="1"/>
    </xf>
    <xf numFmtId="0" fontId="53" fillId="0" borderId="57" xfId="0" applyFont="1" applyBorder="1" applyAlignment="1">
      <alignment horizontal="left" vertical="center" wrapText="1"/>
    </xf>
    <xf numFmtId="0" fontId="53" fillId="0" borderId="61" xfId="0" applyFont="1" applyBorder="1" applyAlignment="1">
      <alignment horizontal="left" vertical="center" wrapText="1"/>
    </xf>
    <xf numFmtId="0" fontId="17" fillId="25" borderId="60" xfId="0" applyFont="1" applyFill="1" applyBorder="1" applyAlignment="1">
      <alignment horizontal="left" vertical="center" wrapText="1"/>
    </xf>
    <xf numFmtId="0" fontId="12" fillId="0" borderId="62" xfId="0" applyFont="1" applyBorder="1" applyAlignment="1">
      <alignment horizontal="left" vertical="top" wrapText="1"/>
    </xf>
    <xf numFmtId="0" fontId="12" fillId="0" borderId="63" xfId="0" applyFont="1" applyBorder="1" applyAlignment="1">
      <alignment horizontal="left" vertical="top" wrapText="1"/>
    </xf>
    <xf numFmtId="0" fontId="12" fillId="0" borderId="64" xfId="0" applyFont="1" applyBorder="1" applyAlignment="1">
      <alignment horizontal="left" vertical="top" wrapText="1"/>
    </xf>
    <xf numFmtId="0" fontId="17" fillId="25" borderId="24" xfId="0" applyFont="1" applyFill="1" applyBorder="1" applyAlignment="1">
      <alignment horizontal="left" vertical="center" wrapText="1"/>
    </xf>
    <xf numFmtId="0" fontId="53" fillId="0" borderId="44" xfId="0" applyFont="1" applyBorder="1" applyAlignment="1">
      <alignment horizontal="center" vertical="top" wrapText="1"/>
    </xf>
    <xf numFmtId="0" fontId="53" fillId="0" borderId="45" xfId="0" applyFont="1" applyBorder="1" applyAlignment="1">
      <alignment horizontal="center" vertical="top" wrapText="1"/>
    </xf>
    <xf numFmtId="0" fontId="53" fillId="0" borderId="65" xfId="0" applyFont="1" applyBorder="1" applyAlignment="1">
      <alignment horizontal="center" vertical="top" wrapText="1"/>
    </xf>
    <xf numFmtId="0" fontId="12" fillId="0" borderId="66" xfId="0" applyFont="1" applyBorder="1" applyAlignment="1">
      <alignment horizontal="left" vertical="top" wrapText="1"/>
    </xf>
    <xf numFmtId="0" fontId="12" fillId="0" borderId="67" xfId="0" applyFont="1" applyBorder="1" applyAlignment="1">
      <alignment horizontal="left" vertical="top" wrapText="1"/>
    </xf>
    <xf numFmtId="0" fontId="12" fillId="0" borderId="68" xfId="0" applyFont="1" applyBorder="1" applyAlignment="1">
      <alignment horizontal="left" vertical="top" wrapText="1"/>
    </xf>
    <xf numFmtId="0" fontId="17" fillId="25" borderId="45" xfId="0" applyFont="1" applyFill="1" applyBorder="1" applyAlignment="1">
      <alignment horizontal="left" vertical="center" wrapText="1"/>
    </xf>
    <xf numFmtId="0" fontId="17" fillId="25" borderId="65" xfId="0" applyFont="1" applyFill="1" applyBorder="1" applyAlignment="1">
      <alignment horizontal="left" vertical="center" wrapText="1"/>
    </xf>
    <xf numFmtId="0" fontId="17" fillId="25" borderId="59" xfId="0" applyFont="1" applyFill="1" applyBorder="1" applyAlignment="1">
      <alignment horizontal="left" vertical="center" wrapText="1"/>
    </xf>
    <xf numFmtId="0" fontId="17" fillId="25" borderId="0" xfId="0" applyFont="1" applyFill="1" applyBorder="1" applyAlignment="1">
      <alignment horizontal="left" vertical="center" wrapText="1"/>
    </xf>
    <xf numFmtId="0" fontId="17" fillId="0" borderId="61" xfId="0" applyFont="1" applyBorder="1" applyAlignment="1">
      <alignment horizontal="left" vertical="top" wrapText="1"/>
    </xf>
    <xf numFmtId="0" fontId="17" fillId="25" borderId="41" xfId="0" applyFont="1" applyFill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top" wrapText="1"/>
    </xf>
    <xf numFmtId="0" fontId="17" fillId="0" borderId="57" xfId="0" applyFont="1" applyBorder="1" applyAlignment="1">
      <alignment horizontal="left" vertical="top" wrapText="1"/>
    </xf>
    <xf numFmtId="0" fontId="17" fillId="0" borderId="66" xfId="0" applyFont="1" applyBorder="1" applyAlignment="1">
      <alignment horizontal="left" vertical="top" wrapText="1"/>
    </xf>
    <xf numFmtId="0" fontId="17" fillId="0" borderId="67" xfId="0" applyFont="1" applyBorder="1" applyAlignment="1">
      <alignment horizontal="left" vertical="top" wrapText="1"/>
    </xf>
    <xf numFmtId="0" fontId="17" fillId="0" borderId="68" xfId="0" applyFont="1" applyBorder="1" applyAlignment="1">
      <alignment horizontal="left" vertical="top" wrapText="1"/>
    </xf>
    <xf numFmtId="0" fontId="17" fillId="25" borderId="47" xfId="0" applyFont="1" applyFill="1" applyBorder="1" applyAlignment="1">
      <alignment horizontal="left" vertical="center" wrapText="1"/>
    </xf>
    <xf numFmtId="0" fontId="18" fillId="0" borderId="24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left" vertical="top" wrapText="1"/>
    </xf>
    <xf numFmtId="0" fontId="17" fillId="0" borderId="70" xfId="0" applyFont="1" applyBorder="1" applyAlignment="1">
      <alignment horizontal="left" vertical="top" wrapText="1"/>
    </xf>
    <xf numFmtId="0" fontId="17" fillId="0" borderId="7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32" xfId="0" applyFont="1" applyBorder="1" applyAlignment="1">
      <alignment horizontal="left" vertical="top" wrapText="1"/>
    </xf>
    <xf numFmtId="0" fontId="12" fillId="0" borderId="72" xfId="0" applyFont="1" applyBorder="1" applyAlignment="1">
      <alignment horizontal="left" vertical="top" wrapText="1"/>
    </xf>
    <xf numFmtId="0" fontId="12" fillId="0" borderId="73" xfId="0" applyFont="1" applyBorder="1" applyAlignment="1">
      <alignment horizontal="left" vertical="top" wrapText="1"/>
    </xf>
    <xf numFmtId="0" fontId="12" fillId="0" borderId="74" xfId="0" applyFont="1" applyBorder="1" applyAlignment="1">
      <alignment horizontal="left" vertical="top" wrapText="1"/>
    </xf>
    <xf numFmtId="0" fontId="17" fillId="0" borderId="38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25" borderId="38" xfId="0" applyFont="1" applyFill="1" applyBorder="1" applyAlignment="1">
      <alignment horizontal="left" vertical="center" wrapText="1"/>
    </xf>
    <xf numFmtId="0" fontId="17" fillId="25" borderId="39" xfId="0" applyFont="1" applyFill="1" applyBorder="1" applyAlignment="1">
      <alignment horizontal="left" vertical="center" wrapText="1"/>
    </xf>
    <xf numFmtId="0" fontId="17" fillId="25" borderId="40" xfId="0" applyFont="1" applyFill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top" wrapText="1"/>
    </xf>
    <xf numFmtId="0" fontId="17" fillId="0" borderId="34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 wrapText="1"/>
    </xf>
    <xf numFmtId="0" fontId="12" fillId="0" borderId="53" xfId="0" applyFont="1" applyBorder="1" applyAlignment="1">
      <alignment horizontal="left" vertical="top" wrapText="1"/>
    </xf>
    <xf numFmtId="0" fontId="12" fillId="0" borderId="54" xfId="0" applyFont="1" applyBorder="1" applyAlignment="1">
      <alignment horizontal="left" vertical="top" wrapText="1"/>
    </xf>
    <xf numFmtId="0" fontId="12" fillId="0" borderId="56" xfId="0" applyFont="1" applyBorder="1" applyAlignment="1">
      <alignment horizontal="left" vertical="top" wrapText="1"/>
    </xf>
    <xf numFmtId="0" fontId="17" fillId="0" borderId="53" xfId="0" applyFont="1" applyBorder="1" applyAlignment="1">
      <alignment horizontal="left" vertical="top" wrapText="1"/>
    </xf>
    <xf numFmtId="0" fontId="17" fillId="0" borderId="54" xfId="0" applyFont="1" applyBorder="1" applyAlignment="1">
      <alignment horizontal="left" vertical="top" wrapText="1"/>
    </xf>
    <xf numFmtId="0" fontId="17" fillId="0" borderId="56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12" fillId="0" borderId="50" xfId="0" applyFont="1" applyBorder="1" applyAlignment="1">
      <alignment horizontal="left" vertical="top" wrapText="1"/>
    </xf>
    <xf numFmtId="0" fontId="12" fillId="0" borderId="52" xfId="0" applyFont="1" applyBorder="1" applyAlignment="1">
      <alignment horizontal="left" vertical="top" wrapText="1"/>
    </xf>
    <xf numFmtId="0" fontId="54" fillId="0" borderId="57" xfId="0" applyFont="1" applyBorder="1" applyAlignment="1">
      <alignment horizontal="left" vertical="top" wrapText="1"/>
    </xf>
    <xf numFmtId="0" fontId="54" fillId="0" borderId="61" xfId="0" applyFont="1" applyBorder="1" applyAlignment="1">
      <alignment horizontal="left" vertical="top" wrapText="1"/>
    </xf>
    <xf numFmtId="164" fontId="53" fillId="0" borderId="12" xfId="0" applyNumberFormat="1" applyFont="1" applyBorder="1" applyAlignment="1">
      <alignment horizontal="center" vertical="center" wrapText="1"/>
    </xf>
    <xf numFmtId="0" fontId="50" fillId="0" borderId="53" xfId="0" applyFont="1" applyBorder="1" applyAlignment="1">
      <alignment horizontal="left" vertical="top" wrapText="1"/>
    </xf>
    <xf numFmtId="0" fontId="50" fillId="0" borderId="54" xfId="0" applyFont="1" applyBorder="1" applyAlignment="1">
      <alignment horizontal="left" vertical="top" wrapText="1"/>
    </xf>
    <xf numFmtId="0" fontId="50" fillId="0" borderId="56" xfId="0" applyFont="1" applyBorder="1" applyAlignment="1">
      <alignment horizontal="left" vertical="top" wrapText="1"/>
    </xf>
    <xf numFmtId="164" fontId="49" fillId="0" borderId="10" xfId="0" applyNumberFormat="1" applyFont="1" applyBorder="1" applyAlignment="1">
      <alignment horizontal="center" vertical="center" wrapText="1"/>
    </xf>
    <xf numFmtId="0" fontId="54" fillId="0" borderId="53" xfId="0" applyFont="1" applyBorder="1" applyAlignment="1">
      <alignment horizontal="left" vertical="top" wrapText="1"/>
    </xf>
    <xf numFmtId="0" fontId="54" fillId="0" borderId="54" xfId="0" applyFont="1" applyBorder="1" applyAlignment="1">
      <alignment horizontal="left" vertical="top" wrapText="1"/>
    </xf>
    <xf numFmtId="0" fontId="54" fillId="0" borderId="56" xfId="0" applyFont="1" applyBorder="1" applyAlignment="1">
      <alignment horizontal="left" vertical="top" wrapText="1"/>
    </xf>
    <xf numFmtId="164" fontId="53" fillId="0" borderId="10" xfId="0" applyNumberFormat="1" applyFont="1" applyBorder="1" applyAlignment="1">
      <alignment horizontal="center" vertical="center" wrapText="1"/>
    </xf>
    <xf numFmtId="164" fontId="53" fillId="0" borderId="31" xfId="0" applyNumberFormat="1" applyFont="1" applyBorder="1" applyAlignment="1">
      <alignment horizontal="center" vertical="center" wrapText="1"/>
    </xf>
    <xf numFmtId="164" fontId="53" fillId="0" borderId="32" xfId="0" applyNumberFormat="1" applyFont="1" applyBorder="1" applyAlignment="1">
      <alignment horizontal="center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70" xfId="0" applyFont="1" applyBorder="1" applyAlignment="1">
      <alignment horizontal="center" vertical="top" wrapText="1"/>
    </xf>
    <xf numFmtId="0" fontId="56" fillId="0" borderId="75" xfId="0" applyFont="1" applyBorder="1" applyAlignment="1">
      <alignment horizontal="center" vertical="top" wrapText="1"/>
    </xf>
    <xf numFmtId="0" fontId="56" fillId="0" borderId="72" xfId="0" applyFont="1" applyBorder="1" applyAlignment="1">
      <alignment horizontal="left" vertical="center" wrapText="1"/>
    </xf>
    <xf numFmtId="0" fontId="56" fillId="0" borderId="73" xfId="0" applyFont="1" applyBorder="1" applyAlignment="1">
      <alignment horizontal="left" vertical="center" wrapText="1"/>
    </xf>
    <xf numFmtId="0" fontId="56" fillId="0" borderId="47" xfId="0" applyFont="1" applyBorder="1" applyAlignment="1">
      <alignment horizontal="center" vertical="top" wrapText="1"/>
    </xf>
    <xf numFmtId="0" fontId="56" fillId="0" borderId="41" xfId="0" applyFont="1" applyBorder="1" applyAlignment="1">
      <alignment horizontal="center" vertical="top" wrapText="1"/>
    </xf>
    <xf numFmtId="0" fontId="54" fillId="0" borderId="38" xfId="0" applyFont="1" applyBorder="1" applyAlignment="1">
      <alignment horizontal="left" vertical="center" wrapText="1"/>
    </xf>
    <xf numFmtId="0" fontId="54" fillId="0" borderId="39" xfId="0" applyFont="1" applyBorder="1" applyAlignment="1">
      <alignment horizontal="left" vertical="center" wrapText="1"/>
    </xf>
    <xf numFmtId="0" fontId="54" fillId="0" borderId="40" xfId="0" applyFont="1" applyBorder="1" applyAlignment="1">
      <alignment horizontal="left" vertical="center" wrapText="1"/>
    </xf>
    <xf numFmtId="0" fontId="54" fillId="25" borderId="38" xfId="0" applyFont="1" applyFill="1" applyBorder="1" applyAlignment="1">
      <alignment horizontal="left" vertical="center" wrapText="1"/>
    </xf>
    <xf numFmtId="0" fontId="54" fillId="25" borderId="39" xfId="0" applyFont="1" applyFill="1" applyBorder="1" applyAlignment="1">
      <alignment horizontal="left" vertical="center" wrapText="1"/>
    </xf>
    <xf numFmtId="0" fontId="54" fillId="25" borderId="40" xfId="0" applyFont="1" applyFill="1" applyBorder="1" applyAlignment="1">
      <alignment horizontal="left" vertical="center" wrapText="1"/>
    </xf>
    <xf numFmtId="0" fontId="54" fillId="25" borderId="44" xfId="0" applyFont="1" applyFill="1" applyBorder="1" applyAlignment="1">
      <alignment horizontal="left" vertical="center" wrapText="1"/>
    </xf>
    <xf numFmtId="0" fontId="54" fillId="25" borderId="45" xfId="0" applyFont="1" applyFill="1" applyBorder="1" applyAlignment="1">
      <alignment horizontal="left" vertical="center" wrapText="1"/>
    </xf>
    <xf numFmtId="0" fontId="54" fillId="25" borderId="65" xfId="0" applyFont="1" applyFill="1" applyBorder="1" applyAlignment="1">
      <alignment horizontal="left" vertical="center" wrapText="1"/>
    </xf>
    <xf numFmtId="0" fontId="56" fillId="0" borderId="73" xfId="0" applyFont="1" applyBorder="1" applyAlignment="1">
      <alignment horizontal="center" vertical="top" wrapText="1"/>
    </xf>
    <xf numFmtId="0" fontId="56" fillId="0" borderId="76" xfId="0" applyFont="1" applyBorder="1" applyAlignment="1">
      <alignment horizontal="center" vertical="top" wrapText="1"/>
    </xf>
    <xf numFmtId="0" fontId="56" fillId="0" borderId="21" xfId="0" applyFont="1" applyBorder="1" applyAlignment="1">
      <alignment horizontal="center" vertical="top" wrapText="1"/>
    </xf>
    <xf numFmtId="0" fontId="56" fillId="0" borderId="22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49" fillId="0" borderId="77" xfId="0" applyFont="1" applyBorder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60" fillId="0" borderId="14" xfId="0" applyFont="1" applyBorder="1" applyAlignment="1">
      <alignment vertical="top" wrapText="1"/>
    </xf>
    <xf numFmtId="0" fontId="59" fillId="0" borderId="77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left" wrapText="1"/>
    </xf>
    <xf numFmtId="0" fontId="58" fillId="0" borderId="53" xfId="0" applyFont="1" applyBorder="1" applyAlignment="1">
      <alignment horizontal="left" vertical="top" wrapText="1"/>
    </xf>
    <xf numFmtId="0" fontId="58" fillId="0" borderId="54" xfId="0" applyFont="1" applyBorder="1" applyAlignment="1">
      <alignment horizontal="left" vertical="top" wrapText="1"/>
    </xf>
    <xf numFmtId="0" fontId="58" fillId="0" borderId="56" xfId="0" applyFont="1" applyBorder="1" applyAlignment="1">
      <alignment horizontal="left" vertical="top" wrapText="1"/>
    </xf>
    <xf numFmtId="164" fontId="59" fillId="0" borderId="10" xfId="0" applyNumberFormat="1" applyFont="1" applyBorder="1" applyAlignment="1">
      <alignment horizontal="center" vertical="center" wrapText="1"/>
    </xf>
    <xf numFmtId="0" fontId="58" fillId="0" borderId="51" xfId="0" applyFont="1" applyBorder="1" applyAlignment="1">
      <alignment horizontal="left" vertical="top" wrapText="1"/>
    </xf>
    <xf numFmtId="0" fontId="58" fillId="0" borderId="50" xfId="0" applyFont="1" applyBorder="1" applyAlignment="1">
      <alignment horizontal="left" vertical="top" wrapText="1"/>
    </xf>
    <xf numFmtId="0" fontId="58" fillId="0" borderId="52" xfId="0" applyFont="1" applyBorder="1" applyAlignment="1">
      <alignment horizontal="left" vertical="top" wrapText="1"/>
    </xf>
    <xf numFmtId="164" fontId="59" fillId="0" borderId="29" xfId="0" applyNumberFormat="1" applyFont="1" applyBorder="1" applyAlignment="1">
      <alignment horizontal="center" vertical="center" wrapText="1"/>
    </xf>
    <xf numFmtId="0" fontId="65" fillId="0" borderId="53" xfId="0" applyFont="1" applyBorder="1" applyAlignment="1">
      <alignment horizontal="left" vertical="top" wrapText="1"/>
    </xf>
    <xf numFmtId="0" fontId="65" fillId="0" borderId="54" xfId="0" applyFont="1" applyBorder="1" applyAlignment="1">
      <alignment horizontal="left" vertical="top" wrapText="1"/>
    </xf>
    <xf numFmtId="0" fontId="65" fillId="0" borderId="56" xfId="0" applyFont="1" applyBorder="1" applyAlignment="1">
      <alignment horizontal="left" vertical="top" wrapText="1"/>
    </xf>
    <xf numFmtId="164" fontId="64" fillId="0" borderId="31" xfId="0" applyNumberFormat="1" applyFont="1" applyBorder="1" applyAlignment="1">
      <alignment horizontal="center" vertical="center" wrapText="1"/>
    </xf>
    <xf numFmtId="164" fontId="64" fillId="0" borderId="32" xfId="0" applyNumberFormat="1" applyFont="1" applyBorder="1" applyAlignment="1">
      <alignment horizontal="center" vertical="center" wrapText="1"/>
    </xf>
    <xf numFmtId="0" fontId="65" fillId="25" borderId="44" xfId="0" applyFont="1" applyFill="1" applyBorder="1" applyAlignment="1">
      <alignment horizontal="left" vertical="center" wrapText="1"/>
    </xf>
    <xf numFmtId="0" fontId="65" fillId="25" borderId="45" xfId="0" applyFont="1" applyFill="1" applyBorder="1" applyAlignment="1">
      <alignment horizontal="left" vertical="center" wrapText="1"/>
    </xf>
    <xf numFmtId="0" fontId="65" fillId="25" borderId="65" xfId="0" applyFont="1" applyFill="1" applyBorder="1" applyAlignment="1">
      <alignment horizontal="left" vertical="center" wrapText="1"/>
    </xf>
    <xf numFmtId="0" fontId="65" fillId="0" borderId="42" xfId="0" applyFont="1" applyBorder="1" applyAlignment="1">
      <alignment horizontal="left" vertical="top" wrapText="1"/>
    </xf>
    <xf numFmtId="0" fontId="65" fillId="0" borderId="57" xfId="0" applyFont="1" applyBorder="1" applyAlignment="1">
      <alignment horizontal="left" vertical="top" wrapText="1"/>
    </xf>
    <xf numFmtId="0" fontId="65" fillId="0" borderId="61" xfId="0" applyFont="1" applyBorder="1" applyAlignment="1">
      <alignment horizontal="left" vertical="top" wrapText="1"/>
    </xf>
    <xf numFmtId="164" fontId="64" fillId="0" borderId="12" xfId="0" applyNumberFormat="1" applyFont="1" applyBorder="1" applyAlignment="1">
      <alignment horizontal="center" vertical="center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70" xfId="0" applyFont="1" applyBorder="1" applyAlignment="1">
      <alignment horizontal="center" vertical="top" wrapText="1"/>
    </xf>
    <xf numFmtId="0" fontId="67" fillId="0" borderId="75" xfId="0" applyFont="1" applyBorder="1" applyAlignment="1">
      <alignment horizontal="center" vertical="top" wrapText="1"/>
    </xf>
    <xf numFmtId="0" fontId="67" fillId="0" borderId="72" xfId="0" applyFont="1" applyBorder="1" applyAlignment="1">
      <alignment horizontal="left" vertical="center" wrapText="1"/>
    </xf>
    <xf numFmtId="0" fontId="67" fillId="0" borderId="73" xfId="0" applyFont="1" applyBorder="1" applyAlignment="1">
      <alignment horizontal="left" vertical="center" wrapText="1"/>
    </xf>
    <xf numFmtId="0" fontId="67" fillId="0" borderId="47" xfId="0" applyFont="1" applyBorder="1" applyAlignment="1">
      <alignment horizontal="center" vertical="top" wrapText="1"/>
    </xf>
    <xf numFmtId="0" fontId="67" fillId="0" borderId="41" xfId="0" applyFont="1" applyBorder="1" applyAlignment="1">
      <alignment horizontal="center" vertical="top" wrapText="1"/>
    </xf>
    <xf numFmtId="164" fontId="64" fillId="0" borderId="10" xfId="0" applyNumberFormat="1" applyFont="1" applyBorder="1" applyAlignment="1">
      <alignment horizontal="center" vertical="center" wrapText="1"/>
    </xf>
    <xf numFmtId="0" fontId="65" fillId="25" borderId="38" xfId="0" applyFont="1" applyFill="1" applyBorder="1" applyAlignment="1">
      <alignment horizontal="left" vertical="center" wrapText="1"/>
    </xf>
    <xf numFmtId="0" fontId="65" fillId="25" borderId="39" xfId="0" applyFont="1" applyFill="1" applyBorder="1" applyAlignment="1">
      <alignment horizontal="left" vertical="center" wrapText="1"/>
    </xf>
    <xf numFmtId="0" fontId="65" fillId="25" borderId="40" xfId="0" applyFont="1" applyFill="1" applyBorder="1" applyAlignment="1">
      <alignment horizontal="left" vertical="center" wrapText="1"/>
    </xf>
    <xf numFmtId="0" fontId="65" fillId="0" borderId="38" xfId="0" applyFont="1" applyBorder="1" applyAlignment="1">
      <alignment horizontal="left" vertical="center" wrapText="1"/>
    </xf>
    <xf numFmtId="0" fontId="65" fillId="0" borderId="39" xfId="0" applyFont="1" applyBorder="1" applyAlignment="1">
      <alignment horizontal="left" vertical="center" wrapText="1"/>
    </xf>
    <xf numFmtId="0" fontId="65" fillId="0" borderId="40" xfId="0" applyFont="1" applyBorder="1" applyAlignment="1">
      <alignment horizontal="left" vertical="center" wrapText="1"/>
    </xf>
    <xf numFmtId="0" fontId="59" fillId="0" borderId="51" xfId="0" applyFont="1" applyBorder="1" applyAlignment="1">
      <alignment horizontal="left" vertical="center" wrapText="1"/>
    </xf>
    <xf numFmtId="0" fontId="59" fillId="0" borderId="50" xfId="0" applyFont="1" applyBorder="1" applyAlignment="1">
      <alignment horizontal="left" vertical="center" wrapText="1"/>
    </xf>
    <xf numFmtId="0" fontId="59" fillId="0" borderId="52" xfId="0" applyFont="1" applyBorder="1" applyAlignment="1">
      <alignment horizontal="left" vertical="center" wrapText="1"/>
    </xf>
    <xf numFmtId="0" fontId="59" fillId="0" borderId="51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59" fillId="0" borderId="43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45" xfId="0" applyFont="1" applyBorder="1" applyAlignment="1">
      <alignment horizontal="center" vertical="center" wrapText="1"/>
    </xf>
    <xf numFmtId="0" fontId="65" fillId="0" borderId="46" xfId="0" applyFont="1" applyBorder="1" applyAlignment="1">
      <alignment horizontal="center" vertical="center" wrapText="1"/>
    </xf>
    <xf numFmtId="0" fontId="65" fillId="0" borderId="47" xfId="0" applyFont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 wrapText="1"/>
    </xf>
    <xf numFmtId="0" fontId="65" fillId="0" borderId="49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wrapText="1"/>
    </xf>
    <xf numFmtId="0" fontId="59" fillId="0" borderId="53" xfId="0" applyFont="1" applyBorder="1" applyAlignment="1">
      <alignment horizontal="left" vertical="center" wrapText="1"/>
    </xf>
    <xf numFmtId="0" fontId="59" fillId="0" borderId="54" xfId="0" applyFont="1" applyBorder="1" applyAlignment="1">
      <alignment horizontal="left" vertical="center" wrapText="1"/>
    </xf>
    <xf numFmtId="0" fontId="59" fillId="0" borderId="56" xfId="0" applyFont="1" applyBorder="1" applyAlignment="1">
      <alignment horizontal="left" vertical="center" wrapText="1"/>
    </xf>
    <xf numFmtId="0" fontId="59" fillId="0" borderId="55" xfId="0" applyFont="1" applyBorder="1" applyAlignment="1">
      <alignment horizontal="left" vertical="center" wrapText="1"/>
    </xf>
    <xf numFmtId="0" fontId="64" fillId="0" borderId="53" xfId="0" applyFont="1" applyBorder="1" applyAlignment="1">
      <alignment horizontal="left" vertical="center" wrapText="1"/>
    </xf>
    <xf numFmtId="0" fontId="64" fillId="0" borderId="54" xfId="0" applyFont="1" applyBorder="1" applyAlignment="1">
      <alignment horizontal="left" vertical="center" wrapText="1"/>
    </xf>
    <xf numFmtId="0" fontId="64" fillId="0" borderId="56" xfId="0" applyFont="1" applyBorder="1" applyAlignment="1">
      <alignment horizontal="left" vertical="center" wrapText="1"/>
    </xf>
    <xf numFmtId="0" fontId="59" fillId="0" borderId="20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53" xfId="0" applyFont="1" applyBorder="1" applyAlignment="1">
      <alignment horizontal="center" vertical="center" wrapText="1"/>
    </xf>
    <xf numFmtId="0" fontId="59" fillId="0" borderId="54" xfId="0" applyFont="1" applyBorder="1" applyAlignment="1">
      <alignment horizontal="center" vertical="center" wrapText="1"/>
    </xf>
    <xf numFmtId="0" fontId="59" fillId="0" borderId="55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left" vertical="center" wrapText="1"/>
    </xf>
    <xf numFmtId="0" fontId="66" fillId="0" borderId="54" xfId="0" applyFont="1" applyBorder="1" applyAlignment="1">
      <alignment horizontal="left" vertical="center" wrapText="1"/>
    </xf>
    <xf numFmtId="0" fontId="66" fillId="0" borderId="56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0" borderId="21" xfId="0" applyFont="1" applyBorder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59" fillId="0" borderId="20" xfId="0" applyFont="1" applyBorder="1" applyAlignment="1">
      <alignment horizontal="left" vertical="center"/>
    </xf>
    <xf numFmtId="0" fontId="59" fillId="0" borderId="21" xfId="0" applyFont="1" applyBorder="1" applyAlignment="1">
      <alignment horizontal="left" vertical="center"/>
    </xf>
    <xf numFmtId="0" fontId="59" fillId="0" borderId="22" xfId="0" applyFont="1" applyBorder="1" applyAlignment="1">
      <alignment horizontal="left" vertical="center"/>
    </xf>
    <xf numFmtId="0" fontId="59" fillId="0" borderId="46" xfId="0" applyFont="1" applyBorder="1" applyAlignment="1">
      <alignment horizontal="center" vertical="top" wrapText="1"/>
    </xf>
    <xf numFmtId="0" fontId="59" fillId="0" borderId="47" xfId="0" applyFont="1" applyBorder="1" applyAlignment="1">
      <alignment horizontal="center" vertical="top" wrapText="1"/>
    </xf>
    <xf numFmtId="0" fontId="59" fillId="0" borderId="41" xfId="0" applyFont="1" applyBorder="1" applyAlignment="1">
      <alignment horizontal="center" vertical="top" wrapText="1"/>
    </xf>
    <xf numFmtId="0" fontId="64" fillId="0" borderId="38" xfId="0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0" fontId="64" fillId="0" borderId="42" xfId="0" applyFont="1" applyBorder="1" applyAlignment="1">
      <alignment horizontal="left" vertical="center" wrapText="1"/>
    </xf>
    <xf numFmtId="0" fontId="64" fillId="0" borderId="57" xfId="0" applyFont="1" applyBorder="1" applyAlignment="1">
      <alignment horizontal="left" vertical="center" wrapText="1"/>
    </xf>
    <xf numFmtId="0" fontId="64" fillId="0" borderId="61" xfId="0" applyFont="1" applyBorder="1" applyAlignment="1">
      <alignment horizontal="left" vertical="center" wrapText="1"/>
    </xf>
    <xf numFmtId="0" fontId="59" fillId="0" borderId="42" xfId="0" applyFont="1" applyBorder="1" applyAlignment="1">
      <alignment horizontal="left" vertical="center" wrapText="1"/>
    </xf>
    <xf numFmtId="0" fontId="59" fillId="0" borderId="57" xfId="0" applyFont="1" applyBorder="1" applyAlignment="1">
      <alignment horizontal="left" vertical="center" wrapText="1"/>
    </xf>
    <xf numFmtId="0" fontId="59" fillId="0" borderId="58" xfId="0" applyFont="1" applyBorder="1" applyAlignment="1">
      <alignment horizontal="left" vertical="center" wrapText="1"/>
    </xf>
    <xf numFmtId="164" fontId="59" fillId="0" borderId="21" xfId="0" applyNumberFormat="1" applyFont="1" applyBorder="1" applyAlignment="1">
      <alignment horizontal="center" vertical="center" wrapText="1"/>
    </xf>
    <xf numFmtId="164" fontId="59" fillId="0" borderId="22" xfId="0" applyNumberFormat="1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top" wrapText="1"/>
    </xf>
    <xf numFmtId="0" fontId="64" fillId="0" borderId="45" xfId="0" applyFont="1" applyBorder="1" applyAlignment="1">
      <alignment horizontal="center" vertical="top" wrapText="1"/>
    </xf>
    <xf numFmtId="0" fontId="64" fillId="0" borderId="65" xfId="0" applyFont="1" applyBorder="1" applyAlignment="1">
      <alignment horizontal="center" vertical="top" wrapText="1"/>
    </xf>
    <xf numFmtId="0" fontId="64" fillId="0" borderId="59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top" wrapText="1"/>
    </xf>
    <xf numFmtId="0" fontId="64" fillId="0" borderId="60" xfId="0" applyFont="1" applyBorder="1" applyAlignment="1">
      <alignment horizontal="center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2" xfId="0" applyFont="1" applyBorder="1" applyAlignment="1">
      <alignment horizontal="left" vertical="center" wrapText="1"/>
    </xf>
    <xf numFmtId="0" fontId="59" fillId="0" borderId="69" xfId="0" applyFont="1" applyBorder="1" applyAlignment="1">
      <alignment horizontal="left" vertical="center" wrapText="1"/>
    </xf>
    <xf numFmtId="0" fontId="59" fillId="0" borderId="70" xfId="0" applyFont="1" applyBorder="1" applyAlignment="1">
      <alignment horizontal="left" vertical="center" wrapText="1"/>
    </xf>
    <xf numFmtId="0" fontId="59" fillId="0" borderId="75" xfId="0" applyFont="1" applyBorder="1" applyAlignment="1">
      <alignment horizontal="left" vertical="center" wrapText="1"/>
    </xf>
    <xf numFmtId="164" fontId="59" fillId="0" borderId="70" xfId="0" applyNumberFormat="1" applyFont="1" applyBorder="1" applyAlignment="1">
      <alignment horizontal="center" vertical="center" wrapText="1"/>
    </xf>
    <xf numFmtId="164" fontId="59" fillId="0" borderId="75" xfId="0" applyNumberFormat="1" applyFont="1" applyBorder="1" applyAlignment="1">
      <alignment horizontal="center" vertical="center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top" wrapText="1"/>
    </xf>
    <xf numFmtId="0" fontId="64" fillId="0" borderId="21" xfId="0" applyFont="1" applyBorder="1" applyAlignment="1">
      <alignment horizontal="left" vertical="top" wrapText="1"/>
    </xf>
    <xf numFmtId="0" fontId="64" fillId="0" borderId="22" xfId="0" applyFont="1" applyBorder="1" applyAlignment="1">
      <alignment horizontal="left" vertical="top" wrapText="1"/>
    </xf>
    <xf numFmtId="164" fontId="64" fillId="0" borderId="21" xfId="0" applyNumberFormat="1" applyFont="1" applyBorder="1" applyAlignment="1">
      <alignment horizontal="center" vertical="center" wrapText="1"/>
    </xf>
    <xf numFmtId="164" fontId="64" fillId="0" borderId="22" xfId="0" applyNumberFormat="1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0" fontId="64" fillId="0" borderId="45" xfId="0" applyFont="1" applyBorder="1" applyAlignment="1">
      <alignment horizontal="center" vertical="center" wrapText="1"/>
    </xf>
    <xf numFmtId="0" fontId="64" fillId="0" borderId="65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left" vertical="top" wrapText="1"/>
    </xf>
    <xf numFmtId="0" fontId="64" fillId="0" borderId="34" xfId="0" applyFont="1" applyBorder="1" applyAlignment="1">
      <alignment horizontal="left" vertical="top" wrapText="1"/>
    </xf>
    <xf numFmtId="0" fontId="64" fillId="0" borderId="78" xfId="0" applyFont="1" applyBorder="1" applyAlignment="1">
      <alignment horizontal="left" vertical="top" wrapText="1"/>
    </xf>
    <xf numFmtId="164" fontId="64" fillId="0" borderId="34" xfId="0" applyNumberFormat="1" applyFont="1" applyBorder="1" applyAlignment="1">
      <alignment horizontal="center" vertical="center" wrapText="1"/>
    </xf>
    <xf numFmtId="164" fontId="64" fillId="0" borderId="78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vertical="top" wrapText="1"/>
    </xf>
    <xf numFmtId="0" fontId="64" fillId="0" borderId="0" xfId="0" applyFont="1" applyFill="1" applyBorder="1" applyAlignment="1">
      <alignment vertical="top" wrapText="1"/>
    </xf>
    <xf numFmtId="0" fontId="64" fillId="0" borderId="47" xfId="0" applyFont="1" applyBorder="1" applyAlignment="1">
      <alignment horizontal="center" vertical="center" wrapText="1"/>
    </xf>
    <xf numFmtId="0" fontId="50" fillId="0" borderId="0" xfId="0" applyFont="1" applyAlignment="1">
      <alignment vertical="top" wrapText="1"/>
    </xf>
    <xf numFmtId="0" fontId="64" fillId="0" borderId="0" xfId="0" applyFont="1" applyAlignment="1">
      <alignment horizontal="center" vertical="top" wrapText="1"/>
    </xf>
    <xf numFmtId="0" fontId="50" fillId="0" borderId="45" xfId="0" applyFont="1" applyBorder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49" fillId="0" borderId="60" xfId="0" applyFont="1" applyBorder="1" applyAlignment="1">
      <alignment horizontal="center" vertical="top" wrapText="1"/>
    </xf>
    <xf numFmtId="0" fontId="50" fillId="0" borderId="44" xfId="0" applyFont="1" applyBorder="1" applyAlignment="1">
      <alignment horizontal="center" vertical="top" wrapText="1"/>
    </xf>
    <xf numFmtId="0" fontId="50" fillId="0" borderId="45" xfId="0" applyFont="1" applyBorder="1" applyAlignment="1">
      <alignment horizontal="center" vertical="top" wrapText="1"/>
    </xf>
    <xf numFmtId="0" fontId="50" fillId="0" borderId="65" xfId="0" applyFont="1" applyBorder="1" applyAlignment="1">
      <alignment horizontal="center" vertical="top" wrapText="1"/>
    </xf>
    <xf numFmtId="0" fontId="50" fillId="0" borderId="46" xfId="0" applyFont="1" applyBorder="1" applyAlignment="1">
      <alignment horizontal="center" vertical="top" wrapText="1"/>
    </xf>
    <xf numFmtId="0" fontId="50" fillId="0" borderId="47" xfId="0" applyFont="1" applyBorder="1" applyAlignment="1">
      <alignment horizontal="center" vertical="top" wrapText="1"/>
    </xf>
    <xf numFmtId="0" fontId="50" fillId="0" borderId="41" xfId="0" applyFont="1" applyBorder="1" applyAlignment="1">
      <alignment horizontal="center" vertical="top" wrapText="1"/>
    </xf>
    <xf numFmtId="0" fontId="49" fillId="0" borderId="0" xfId="0" applyFont="1" applyAlignment="1">
      <alignment vertical="top" wrapText="1"/>
    </xf>
    <xf numFmtId="0" fontId="49" fillId="0" borderId="60" xfId="0" applyFont="1" applyBorder="1" applyAlignment="1">
      <alignment vertical="top" wrapText="1"/>
    </xf>
    <xf numFmtId="0" fontId="50" fillId="0" borderId="38" xfId="0" applyFont="1" applyBorder="1" applyAlignment="1">
      <alignment horizontal="right" vertical="top" wrapText="1"/>
    </xf>
    <xf numFmtId="0" fontId="50" fillId="0" borderId="39" xfId="0" applyFont="1" applyBorder="1" applyAlignment="1">
      <alignment horizontal="right" vertical="top" wrapText="1"/>
    </xf>
    <xf numFmtId="0" fontId="50" fillId="0" borderId="40" xfId="0" applyFont="1" applyBorder="1" applyAlignment="1">
      <alignment horizontal="right" vertical="top" wrapText="1"/>
    </xf>
    <xf numFmtId="0" fontId="57" fillId="0" borderId="0" xfId="0" applyFont="1" applyFill="1" applyAlignment="1">
      <alignment vertical="top" wrapText="1"/>
    </xf>
    <xf numFmtId="0" fontId="54" fillId="0" borderId="0" xfId="0" applyFont="1" applyAlignment="1">
      <alignment vertical="top" wrapText="1"/>
    </xf>
    <xf numFmtId="0" fontId="50" fillId="0" borderId="38" xfId="0" applyFont="1" applyBorder="1" applyAlignment="1">
      <alignment vertical="top" wrapText="1"/>
    </xf>
    <xf numFmtId="0" fontId="50" fillId="0" borderId="39" xfId="0" applyFont="1" applyBorder="1" applyAlignment="1">
      <alignment vertical="top" wrapText="1"/>
    </xf>
    <xf numFmtId="0" fontId="50" fillId="0" borderId="40" xfId="0" applyFont="1" applyBorder="1" applyAlignment="1">
      <alignment vertical="top" wrapText="1"/>
    </xf>
    <xf numFmtId="0" fontId="50" fillId="0" borderId="38" xfId="0" applyFont="1" applyFill="1" applyBorder="1" applyAlignment="1">
      <alignment horizontal="right" vertical="top" wrapText="1"/>
    </xf>
    <xf numFmtId="0" fontId="50" fillId="0" borderId="39" xfId="0" applyFont="1" applyFill="1" applyBorder="1" applyAlignment="1">
      <alignment horizontal="right" vertical="top" wrapText="1"/>
    </xf>
    <xf numFmtId="0" fontId="50" fillId="0" borderId="40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68" fillId="0" borderId="44" xfId="0" applyFont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 wrapText="1"/>
    </xf>
    <xf numFmtId="0" fontId="68" fillId="0" borderId="47" xfId="0" applyFont="1" applyBorder="1" applyAlignment="1">
      <alignment horizontal="center" vertical="center" wrapText="1"/>
    </xf>
    <xf numFmtId="0" fontId="68" fillId="0" borderId="48" xfId="0" applyFont="1" applyBorder="1" applyAlignment="1">
      <alignment horizontal="center" vertical="center" wrapText="1"/>
    </xf>
    <xf numFmtId="0" fontId="68" fillId="0" borderId="49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42" xfId="0" applyFont="1" applyBorder="1" applyAlignment="1">
      <alignment horizontal="left" vertical="top" wrapText="1"/>
    </xf>
    <xf numFmtId="0" fontId="68" fillId="0" borderId="57" xfId="0" applyFont="1" applyBorder="1" applyAlignment="1">
      <alignment horizontal="left" vertical="top" wrapText="1"/>
    </xf>
    <xf numFmtId="0" fontId="68" fillId="0" borderId="61" xfId="0" applyFont="1" applyBorder="1" applyAlignment="1">
      <alignment horizontal="left" vertical="top" wrapText="1"/>
    </xf>
    <xf numFmtId="2" fontId="57" fillId="0" borderId="12" xfId="0" applyNumberFormat="1" applyFont="1" applyBorder="1" applyAlignment="1">
      <alignment horizontal="right" vertical="center" wrapText="1"/>
    </xf>
    <xf numFmtId="0" fontId="69" fillId="0" borderId="53" xfId="0" applyFont="1" applyBorder="1" applyAlignment="1">
      <alignment horizontal="left" vertical="top" wrapText="1"/>
    </xf>
    <xf numFmtId="0" fontId="69" fillId="0" borderId="54" xfId="0" applyFont="1" applyBorder="1" applyAlignment="1">
      <alignment horizontal="left" vertical="top" wrapText="1"/>
    </xf>
    <xf numFmtId="0" fontId="69" fillId="0" borderId="56" xfId="0" applyFont="1" applyBorder="1" applyAlignment="1">
      <alignment horizontal="left" vertical="top" wrapText="1"/>
    </xf>
    <xf numFmtId="2" fontId="70" fillId="0" borderId="10" xfId="0" applyNumberFormat="1" applyFont="1" applyBorder="1" applyAlignment="1">
      <alignment horizontal="right" vertical="center" wrapText="1"/>
    </xf>
    <xf numFmtId="0" fontId="68" fillId="0" borderId="53" xfId="0" applyFont="1" applyBorder="1" applyAlignment="1">
      <alignment horizontal="left" vertical="top" wrapText="1"/>
    </xf>
    <xf numFmtId="0" fontId="68" fillId="0" borderId="54" xfId="0" applyFont="1" applyBorder="1" applyAlignment="1">
      <alignment horizontal="left" vertical="top" wrapText="1"/>
    </xf>
    <xf numFmtId="0" fontId="68" fillId="0" borderId="56" xfId="0" applyFont="1" applyBorder="1" applyAlignment="1">
      <alignment horizontal="left" vertical="top" wrapText="1"/>
    </xf>
    <xf numFmtId="2" fontId="57" fillId="0" borderId="10" xfId="0" applyNumberFormat="1" applyFont="1" applyBorder="1" applyAlignment="1">
      <alignment horizontal="right" vertical="center" wrapText="1"/>
    </xf>
    <xf numFmtId="2" fontId="57" fillId="0" borderId="31" xfId="0" applyNumberFormat="1" applyFont="1" applyBorder="1" applyAlignment="1">
      <alignment horizontal="right" vertical="center" wrapText="1"/>
    </xf>
    <xf numFmtId="2" fontId="57" fillId="0" borderId="32" xfId="0" applyNumberFormat="1" applyFont="1" applyBorder="1" applyAlignment="1">
      <alignment horizontal="right" vertical="center" wrapText="1"/>
    </xf>
    <xf numFmtId="164" fontId="70" fillId="0" borderId="10" xfId="0" applyNumberFormat="1" applyFont="1" applyBorder="1" applyAlignment="1">
      <alignment horizontal="right" vertical="center" wrapText="1"/>
    </xf>
    <xf numFmtId="0" fontId="71" fillId="0" borderId="20" xfId="0" applyFont="1" applyBorder="1" applyAlignment="1">
      <alignment horizontal="left" vertical="center" wrapText="1"/>
    </xf>
    <xf numFmtId="0" fontId="71" fillId="0" borderId="21" xfId="0" applyFont="1" applyBorder="1" applyAlignment="1">
      <alignment horizontal="left" vertical="center" wrapText="1"/>
    </xf>
    <xf numFmtId="0" fontId="71" fillId="0" borderId="70" xfId="0" applyFont="1" applyBorder="1" applyAlignment="1">
      <alignment horizontal="center" vertical="top" wrapText="1"/>
    </xf>
    <xf numFmtId="0" fontId="71" fillId="0" borderId="75" xfId="0" applyFont="1" applyBorder="1" applyAlignment="1">
      <alignment horizontal="center" vertical="top" wrapText="1"/>
    </xf>
    <xf numFmtId="0" fontId="71" fillId="0" borderId="72" xfId="0" applyFont="1" applyBorder="1" applyAlignment="1">
      <alignment horizontal="left" vertical="center" wrapText="1"/>
    </xf>
    <xf numFmtId="0" fontId="71" fillId="0" borderId="73" xfId="0" applyFont="1" applyBorder="1" applyAlignment="1">
      <alignment horizontal="left" vertical="center" wrapText="1"/>
    </xf>
    <xf numFmtId="0" fontId="71" fillId="0" borderId="47" xfId="0" applyFont="1" applyBorder="1" applyAlignment="1">
      <alignment horizontal="center" vertical="top" wrapText="1"/>
    </xf>
    <xf numFmtId="0" fontId="71" fillId="0" borderId="41" xfId="0" applyFont="1" applyBorder="1" applyAlignment="1">
      <alignment horizontal="center" vertical="top" wrapText="1"/>
    </xf>
    <xf numFmtId="0" fontId="68" fillId="25" borderId="38" xfId="0" applyFont="1" applyFill="1" applyBorder="1" applyAlignment="1">
      <alignment horizontal="left" vertical="center" wrapText="1"/>
    </xf>
    <xf numFmtId="0" fontId="68" fillId="25" borderId="39" xfId="0" applyFont="1" applyFill="1" applyBorder="1" applyAlignment="1">
      <alignment horizontal="left" vertical="center" wrapText="1"/>
    </xf>
    <xf numFmtId="0" fontId="68" fillId="25" borderId="40" xfId="0" applyFont="1" applyFill="1" applyBorder="1" applyAlignment="1">
      <alignment horizontal="left" vertical="center" wrapText="1"/>
    </xf>
    <xf numFmtId="164" fontId="57" fillId="0" borderId="12" xfId="0" applyNumberFormat="1" applyFont="1" applyBorder="1" applyAlignment="1">
      <alignment horizontal="center" vertical="center" wrapText="1"/>
    </xf>
    <xf numFmtId="164" fontId="70" fillId="0" borderId="10" xfId="0" applyNumberFormat="1" applyFont="1" applyBorder="1" applyAlignment="1">
      <alignment horizontal="center" vertical="center" wrapText="1"/>
    </xf>
    <xf numFmtId="164" fontId="57" fillId="0" borderId="10" xfId="0" applyNumberFormat="1" applyFont="1" applyBorder="1" applyAlignment="1">
      <alignment horizontal="center" vertical="center" wrapText="1"/>
    </xf>
    <xf numFmtId="164" fontId="57" fillId="0" borderId="31" xfId="0" applyNumberFormat="1" applyFont="1" applyBorder="1" applyAlignment="1">
      <alignment horizontal="center" vertical="center" wrapText="1"/>
    </xf>
    <xf numFmtId="164" fontId="57" fillId="0" borderId="32" xfId="0" applyNumberFormat="1" applyFont="1" applyBorder="1" applyAlignment="1">
      <alignment horizontal="center" vertical="center" wrapText="1"/>
    </xf>
    <xf numFmtId="0" fontId="68" fillId="25" borderId="44" xfId="0" applyFont="1" applyFill="1" applyBorder="1" applyAlignment="1">
      <alignment horizontal="left" vertical="center" wrapText="1"/>
    </xf>
    <xf numFmtId="0" fontId="68" fillId="25" borderId="45" xfId="0" applyFont="1" applyFill="1" applyBorder="1" applyAlignment="1">
      <alignment horizontal="left" vertical="center" wrapText="1"/>
    </xf>
    <xf numFmtId="0" fontId="68" fillId="25" borderId="65" xfId="0" applyFont="1" applyFill="1" applyBorder="1" applyAlignment="1">
      <alignment horizontal="left" vertical="center" wrapText="1"/>
    </xf>
    <xf numFmtId="0" fontId="69" fillId="0" borderId="20" xfId="0" applyFont="1" applyBorder="1" applyAlignment="1">
      <alignment horizontal="left" vertical="top" wrapText="1"/>
    </xf>
    <xf numFmtId="0" fontId="69" fillId="0" borderId="21" xfId="0" applyFont="1" applyBorder="1" applyAlignment="1">
      <alignment horizontal="left" vertical="top" wrapText="1"/>
    </xf>
    <xf numFmtId="0" fontId="69" fillId="0" borderId="32" xfId="0" applyFont="1" applyBorder="1" applyAlignment="1">
      <alignment horizontal="left" vertical="top" wrapText="1"/>
    </xf>
    <xf numFmtId="164" fontId="70" fillId="0" borderId="31" xfId="0" applyNumberFormat="1" applyFont="1" applyBorder="1" applyAlignment="1">
      <alignment horizontal="center" vertical="center" wrapText="1"/>
    </xf>
    <xf numFmtId="164" fontId="70" fillId="0" borderId="32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right" wrapText="1"/>
    </xf>
    <xf numFmtId="0" fontId="51" fillId="0" borderId="14" xfId="0" applyFont="1" applyBorder="1" applyAlignment="1">
      <alignment horizontal="right" vertical="top" wrapText="1"/>
    </xf>
    <xf numFmtId="0" fontId="68" fillId="0" borderId="20" xfId="0" applyFont="1" applyBorder="1" applyAlignment="1">
      <alignment horizontal="left" vertical="top" wrapText="1"/>
    </xf>
    <xf numFmtId="0" fontId="68" fillId="0" borderId="21" xfId="0" applyFont="1" applyBorder="1" applyAlignment="1">
      <alignment horizontal="left" vertical="top" wrapText="1"/>
    </xf>
    <xf numFmtId="0" fontId="68" fillId="0" borderId="32" xfId="0" applyFont="1" applyBorder="1" applyAlignment="1">
      <alignment horizontal="left" vertical="top" wrapText="1"/>
    </xf>
    <xf numFmtId="0" fontId="71" fillId="0" borderId="73" xfId="0" applyFont="1" applyBorder="1" applyAlignment="1">
      <alignment horizontal="center" vertical="top" wrapText="1"/>
    </xf>
    <xf numFmtId="0" fontId="71" fillId="0" borderId="76" xfId="0" applyFont="1" applyBorder="1" applyAlignment="1">
      <alignment horizontal="center" vertical="top" wrapText="1"/>
    </xf>
    <xf numFmtId="0" fontId="71" fillId="0" borderId="21" xfId="0" applyFont="1" applyBorder="1" applyAlignment="1">
      <alignment horizontal="center" vertical="top" wrapText="1"/>
    </xf>
    <xf numFmtId="0" fontId="71" fillId="0" borderId="22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left" wrapText="1"/>
    </xf>
    <xf numFmtId="0" fontId="2" fillId="0" borderId="0" xfId="0" applyFont="1" applyAlignment="1">
      <alignment vertical="top" wrapText="1"/>
    </xf>
    <xf numFmtId="164" fontId="16" fillId="0" borderId="31" xfId="0" applyNumberFormat="1" applyFont="1" applyBorder="1" applyAlignment="1">
      <alignment horizontal="center" vertical="center" wrapText="1"/>
    </xf>
    <xf numFmtId="164" fontId="16" fillId="0" borderId="32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vertical="top" wrapText="1"/>
    </xf>
    <xf numFmtId="0" fontId="2" fillId="0" borderId="77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70" xfId="0" applyFont="1" applyBorder="1" applyAlignment="1">
      <alignment horizontal="center" vertical="top" wrapText="1"/>
    </xf>
    <xf numFmtId="0" fontId="19" fillId="0" borderId="75" xfId="0" applyFont="1" applyBorder="1" applyAlignment="1">
      <alignment horizontal="center" vertical="top" wrapText="1"/>
    </xf>
    <xf numFmtId="164" fontId="16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16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17" fillId="25" borderId="44" xfId="0" applyFont="1" applyFill="1" applyBorder="1" applyAlignment="1">
      <alignment horizontal="left" vertical="center" wrapText="1"/>
    </xf>
    <xf numFmtId="0" fontId="19" fillId="0" borderId="72" xfId="0" applyFont="1" applyBorder="1" applyAlignment="1">
      <alignment horizontal="left" vertical="center" wrapText="1"/>
    </xf>
    <xf numFmtId="0" fontId="19" fillId="0" borderId="73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center" vertical="top" wrapText="1"/>
    </xf>
    <xf numFmtId="0" fontId="19" fillId="0" borderId="41" xfId="0" applyFont="1" applyBorder="1" applyAlignment="1">
      <alignment horizontal="center" vertical="top" wrapText="1"/>
    </xf>
    <xf numFmtId="0" fontId="13" fillId="0" borderId="53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 wrapText="1"/>
    </xf>
    <xf numFmtId="0" fontId="13" fillId="0" borderId="55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28" fillId="0" borderId="53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56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60" xfId="0" applyFont="1" applyBorder="1" applyAlignment="1">
      <alignment horizontal="center" vertical="top" wrapText="1"/>
    </xf>
    <xf numFmtId="0" fontId="13" fillId="0" borderId="42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top" wrapText="1"/>
    </xf>
    <xf numFmtId="0" fontId="16" fillId="0" borderId="65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  <xf numFmtId="0" fontId="14" fillId="0" borderId="6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3" fillId="0" borderId="75" xfId="0" applyFont="1" applyBorder="1" applyAlignment="1">
      <alignment horizontal="left" vertical="center" wrapText="1"/>
    </xf>
    <xf numFmtId="164" fontId="3" fillId="0" borderId="70" xfId="0" applyNumberFormat="1" applyFont="1" applyBorder="1" applyAlignment="1">
      <alignment horizontal="center" vertical="center" wrapText="1"/>
    </xf>
    <xf numFmtId="164" fontId="3" fillId="0" borderId="75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164" fontId="16" fillId="0" borderId="21" xfId="0" applyNumberFormat="1" applyFont="1" applyBorder="1" applyAlignment="1">
      <alignment horizontal="center" vertical="center" wrapText="1"/>
    </xf>
    <xf numFmtId="164" fontId="16" fillId="0" borderId="22" xfId="0" applyNumberFormat="1" applyFont="1" applyBorder="1" applyAlignment="1">
      <alignment horizontal="center" vertical="center" wrapText="1"/>
    </xf>
    <xf numFmtId="164" fontId="16" fillId="0" borderId="34" xfId="0" applyNumberFormat="1" applyFont="1" applyBorder="1" applyAlignment="1">
      <alignment horizontal="center" vertical="center" wrapText="1"/>
    </xf>
    <xf numFmtId="164" fontId="16" fillId="0" borderId="78" xfId="0" applyNumberFormat="1" applyFont="1" applyBorder="1" applyAlignment="1">
      <alignment horizontal="center" vertical="center" wrapText="1"/>
    </xf>
    <xf numFmtId="0" fontId="16" fillId="0" borderId="33" xfId="0" applyFont="1" applyBorder="1" applyAlignment="1">
      <alignment horizontal="left" vertical="top" wrapText="1"/>
    </xf>
    <xf numFmtId="0" fontId="16" fillId="0" borderId="34" xfId="0" applyFont="1" applyBorder="1" applyAlignment="1">
      <alignment horizontal="left" vertical="top" wrapText="1"/>
    </xf>
    <xf numFmtId="0" fontId="16" fillId="0" borderId="7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25" fillId="0" borderId="47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60" xfId="0" applyFont="1" applyBorder="1" applyAlignment="1">
      <alignment vertical="top" wrapText="1"/>
    </xf>
    <xf numFmtId="0" fontId="10" fillId="0" borderId="38" xfId="0" applyFont="1" applyBorder="1" applyAlignment="1">
      <alignment horizontal="right" vertical="top" wrapText="1"/>
    </xf>
    <xf numFmtId="0" fontId="10" fillId="0" borderId="39" xfId="0" applyFont="1" applyBorder="1" applyAlignment="1">
      <alignment horizontal="right" vertical="top" wrapText="1"/>
    </xf>
    <xf numFmtId="0" fontId="10" fillId="0" borderId="40" xfId="0" applyFont="1" applyBorder="1" applyAlignment="1">
      <alignment horizontal="right" vertical="top" wrapText="1"/>
    </xf>
    <xf numFmtId="0" fontId="10" fillId="0" borderId="4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60" xfId="0" applyFont="1" applyBorder="1" applyAlignment="1">
      <alignment horizontal="center" vertical="top" wrapText="1"/>
    </xf>
    <xf numFmtId="0" fontId="10" fillId="0" borderId="44" xfId="0" applyFont="1" applyBorder="1" applyAlignment="1">
      <alignment horizontal="center" vertical="top" wrapText="1"/>
    </xf>
    <xf numFmtId="0" fontId="10" fillId="0" borderId="45" xfId="0" applyFont="1" applyBorder="1" applyAlignment="1">
      <alignment horizontal="center" vertical="top" wrapText="1"/>
    </xf>
    <xf numFmtId="0" fontId="10" fillId="0" borderId="65" xfId="0" applyFont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38" xfId="0" applyFont="1" applyFill="1" applyBorder="1" applyAlignment="1">
      <alignment horizontal="right" vertical="top" wrapText="1"/>
    </xf>
    <xf numFmtId="0" fontId="10" fillId="0" borderId="39" xfId="0" applyFont="1" applyFill="1" applyBorder="1" applyAlignment="1">
      <alignment horizontal="right" vertical="top" wrapText="1"/>
    </xf>
    <xf numFmtId="0" fontId="10" fillId="0" borderId="40" xfId="0" applyFont="1" applyFill="1" applyBorder="1" applyAlignment="1">
      <alignment horizontal="right" vertical="top" wrapText="1"/>
    </xf>
    <xf numFmtId="0" fontId="14" fillId="0" borderId="0" xfId="0" applyFont="1" applyFill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60" xfId="0" applyFont="1" applyBorder="1" applyAlignment="1">
      <alignment vertical="top" wrapText="1"/>
    </xf>
    <xf numFmtId="0" fontId="12" fillId="0" borderId="38" xfId="0" applyFont="1" applyBorder="1" applyAlignment="1">
      <alignment horizontal="right" vertical="top" wrapText="1"/>
    </xf>
    <xf numFmtId="0" fontId="12" fillId="0" borderId="39" xfId="0" applyFont="1" applyBorder="1" applyAlignment="1">
      <alignment horizontal="right" vertical="top" wrapText="1"/>
    </xf>
    <xf numFmtId="0" fontId="12" fillId="0" borderId="40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0" fillId="0" borderId="38" xfId="0" applyFont="1" applyBorder="1" applyAlignment="1">
      <alignment vertical="top" wrapText="1"/>
    </xf>
    <xf numFmtId="0" fontId="10" fillId="0" borderId="39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zoomScale="75" zoomScaleNormal="75" zoomScalePageLayoutView="0" workbookViewId="0" topLeftCell="A1">
      <selection activeCell="F34" sqref="F34"/>
    </sheetView>
  </sheetViews>
  <sheetFormatPr defaultColWidth="9.00390625" defaultRowHeight="12.75"/>
  <cols>
    <col min="1" max="1" width="38.125" style="0" customWidth="1"/>
    <col min="2" max="2" width="12.625" style="0" hidden="1" customWidth="1"/>
    <col min="3" max="3" width="12.375" style="0" hidden="1" customWidth="1"/>
    <col min="4" max="4" width="14.00390625" style="0" customWidth="1"/>
    <col min="5" max="5" width="13.00390625" style="0" customWidth="1"/>
    <col min="6" max="6" width="14.25390625" style="0" customWidth="1"/>
    <col min="7" max="7" width="14.625" style="0" customWidth="1"/>
    <col min="8" max="8" width="13.875" style="0" customWidth="1"/>
    <col min="9" max="9" width="16.375" style="0" customWidth="1"/>
    <col min="10" max="10" width="10.875" style="0" customWidth="1"/>
  </cols>
  <sheetData>
    <row r="1" spans="1:9" ht="27.75" customHeight="1">
      <c r="A1" s="311" t="s">
        <v>13</v>
      </c>
      <c r="B1" s="311"/>
      <c r="C1" s="311"/>
      <c r="D1" s="311" t="s">
        <v>137</v>
      </c>
      <c r="E1" s="304" t="s">
        <v>86</v>
      </c>
      <c r="F1" s="304" t="s">
        <v>80</v>
      </c>
      <c r="G1" s="304"/>
      <c r="H1" s="304"/>
      <c r="I1" s="304"/>
    </row>
    <row r="2" spans="1:9" ht="96.75" customHeight="1">
      <c r="A2" s="311"/>
      <c r="B2" s="311"/>
      <c r="C2" s="311"/>
      <c r="D2" s="311"/>
      <c r="E2" s="304"/>
      <c r="F2" s="61" t="s">
        <v>87</v>
      </c>
      <c r="G2" s="60" t="s">
        <v>129</v>
      </c>
      <c r="H2" s="61" t="s">
        <v>131</v>
      </c>
      <c r="I2" s="61" t="s">
        <v>144</v>
      </c>
    </row>
    <row r="3" spans="1:9" ht="37.5" customHeight="1">
      <c r="A3" s="59"/>
      <c r="B3" s="63"/>
      <c r="C3" s="63"/>
      <c r="D3" s="63"/>
      <c r="E3" s="63"/>
      <c r="F3" s="63"/>
      <c r="G3" s="63"/>
      <c r="H3" s="63"/>
      <c r="I3" s="63"/>
    </row>
    <row r="4" spans="1:9" s="9" customFormat="1" ht="19.5" customHeight="1">
      <c r="A4" s="305" t="s">
        <v>88</v>
      </c>
      <c r="B4" s="306"/>
      <c r="C4" s="307"/>
      <c r="D4" s="58"/>
      <c r="E4" s="71">
        <f>SUM(F4:I4)</f>
        <v>14276100</v>
      </c>
      <c r="F4" s="71">
        <f>F6+F11+F19+F23</f>
        <v>12027200</v>
      </c>
      <c r="G4" s="71">
        <f>G6+G11+G19+G23</f>
        <v>248900</v>
      </c>
      <c r="H4" s="71">
        <f>H6+H11+H19+H23</f>
        <v>2000000</v>
      </c>
      <c r="I4" s="71">
        <f>I6+I11+I19+I23</f>
        <v>0</v>
      </c>
    </row>
    <row r="5" spans="1:9" s="8" customFormat="1" ht="12.75" customHeight="1">
      <c r="A5" s="308" t="s">
        <v>80</v>
      </c>
      <c r="B5" s="309"/>
      <c r="C5" s="310"/>
      <c r="D5" s="32"/>
      <c r="E5" s="72"/>
      <c r="F5" s="72"/>
      <c r="G5" s="72"/>
      <c r="H5" s="72"/>
      <c r="I5" s="73"/>
    </row>
    <row r="6" spans="1:9" s="9" customFormat="1" ht="27.75" customHeight="1">
      <c r="A6" s="312" t="s">
        <v>89</v>
      </c>
      <c r="B6" s="313"/>
      <c r="C6" s="314"/>
      <c r="D6" s="33">
        <v>210</v>
      </c>
      <c r="E6" s="74">
        <f>SUM(E8:E10)</f>
        <v>8824400</v>
      </c>
      <c r="F6" s="74">
        <f>SUM(F8:F10)</f>
        <v>8523900</v>
      </c>
      <c r="G6" s="74">
        <f>SUM(G8:G10)</f>
        <v>0</v>
      </c>
      <c r="H6" s="74">
        <f>SUM(H8:H10)</f>
        <v>300500</v>
      </c>
      <c r="I6" s="74">
        <f>SUM(I8:I10)</f>
        <v>0</v>
      </c>
    </row>
    <row r="7" spans="1:9" s="8" customFormat="1" ht="14.25" customHeight="1">
      <c r="A7" s="308" t="s">
        <v>15</v>
      </c>
      <c r="B7" s="309"/>
      <c r="C7" s="310"/>
      <c r="D7" s="32"/>
      <c r="E7" s="72"/>
      <c r="F7" s="72"/>
      <c r="G7" s="72"/>
      <c r="H7" s="72"/>
      <c r="I7" s="73"/>
    </row>
    <row r="8" spans="1:9" ht="18.75" customHeight="1">
      <c r="A8" s="308" t="s">
        <v>90</v>
      </c>
      <c r="B8" s="309"/>
      <c r="C8" s="310"/>
      <c r="D8" s="32">
        <v>211</v>
      </c>
      <c r="E8" s="72">
        <f>SUM(F8:I8)</f>
        <v>7307400</v>
      </c>
      <c r="F8" s="72">
        <f>F33+F57+F99</f>
        <v>7057400</v>
      </c>
      <c r="G8" s="72">
        <f>G33+G57+G99</f>
        <v>0</v>
      </c>
      <c r="H8" s="72">
        <f>H33+H57+H99</f>
        <v>250000</v>
      </c>
      <c r="I8" s="72">
        <f>I33+I57+I99</f>
        <v>0</v>
      </c>
    </row>
    <row r="9" spans="1:9" ht="19.5" customHeight="1">
      <c r="A9" s="308" t="s">
        <v>91</v>
      </c>
      <c r="B9" s="309"/>
      <c r="C9" s="310"/>
      <c r="D9" s="32">
        <v>212</v>
      </c>
      <c r="E9" s="72">
        <f>SUM(F9:I9)</f>
        <v>40900</v>
      </c>
      <c r="F9" s="72">
        <f>F34+F58+F82</f>
        <v>40900</v>
      </c>
      <c r="G9" s="72">
        <f>G34+G58+G82</f>
        <v>0</v>
      </c>
      <c r="H9" s="72">
        <f>H34+H58+H82</f>
        <v>0</v>
      </c>
      <c r="I9" s="72">
        <f>I34+I58+I82</f>
        <v>0</v>
      </c>
    </row>
    <row r="10" spans="1:9" ht="19.5" customHeight="1">
      <c r="A10" s="308" t="s">
        <v>92</v>
      </c>
      <c r="B10" s="309"/>
      <c r="C10" s="310"/>
      <c r="D10" s="32">
        <v>213</v>
      </c>
      <c r="E10" s="72">
        <f>SUM(F10:I10)</f>
        <v>1476100</v>
      </c>
      <c r="F10" s="72">
        <f>F35+F59+F100</f>
        <v>1425600</v>
      </c>
      <c r="G10" s="72">
        <f>G35+G59+G100</f>
        <v>0</v>
      </c>
      <c r="H10" s="72">
        <f>H35+H59+H100</f>
        <v>50500</v>
      </c>
      <c r="I10" s="72">
        <f>I35+I59+I100</f>
        <v>0</v>
      </c>
    </row>
    <row r="11" spans="1:9" s="9" customFormat="1" ht="19.5" customHeight="1">
      <c r="A11" s="312" t="s">
        <v>93</v>
      </c>
      <c r="B11" s="313"/>
      <c r="C11" s="314"/>
      <c r="D11" s="33">
        <v>220</v>
      </c>
      <c r="E11" s="74">
        <f>SUM(E13:E18)</f>
        <v>1857900</v>
      </c>
      <c r="F11" s="74">
        <f>SUM(F13:F18)</f>
        <v>1447000</v>
      </c>
      <c r="G11" s="74">
        <f>SUM(G13:G18)</f>
        <v>248900</v>
      </c>
      <c r="H11" s="74">
        <f>SUM(H13:H18)</f>
        <v>162000</v>
      </c>
      <c r="I11" s="74">
        <f>SUM(I13:I18)</f>
        <v>0</v>
      </c>
    </row>
    <row r="12" spans="1:9" s="8" customFormat="1" ht="12.75" customHeight="1">
      <c r="A12" s="308" t="s">
        <v>15</v>
      </c>
      <c r="B12" s="309"/>
      <c r="C12" s="310"/>
      <c r="D12" s="32"/>
      <c r="E12" s="72"/>
      <c r="F12" s="72"/>
      <c r="G12" s="72"/>
      <c r="H12" s="72"/>
      <c r="I12" s="73"/>
    </row>
    <row r="13" spans="1:9" ht="19.5" customHeight="1">
      <c r="A13" s="308" t="s">
        <v>94</v>
      </c>
      <c r="B13" s="309"/>
      <c r="C13" s="310"/>
      <c r="D13" s="32">
        <v>221</v>
      </c>
      <c r="E13" s="72">
        <f aca="true" t="shared" si="0" ref="E13:E18">SUM(F13:I13)</f>
        <v>38000</v>
      </c>
      <c r="F13" s="72">
        <f aca="true" t="shared" si="1" ref="F13:I16">F38+F62</f>
        <v>38000</v>
      </c>
      <c r="G13" s="72">
        <f t="shared" si="1"/>
        <v>0</v>
      </c>
      <c r="H13" s="72">
        <f t="shared" si="1"/>
        <v>0</v>
      </c>
      <c r="I13" s="72">
        <f t="shared" si="1"/>
        <v>0</v>
      </c>
    </row>
    <row r="14" spans="1:9" ht="19.5" customHeight="1">
      <c r="A14" s="308" t="s">
        <v>95</v>
      </c>
      <c r="B14" s="309"/>
      <c r="C14" s="310"/>
      <c r="D14" s="32">
        <v>222</v>
      </c>
      <c r="E14" s="72">
        <f t="shared" si="0"/>
        <v>33000</v>
      </c>
      <c r="F14" s="72">
        <f t="shared" si="1"/>
        <v>33000</v>
      </c>
      <c r="G14" s="72">
        <f t="shared" si="1"/>
        <v>0</v>
      </c>
      <c r="H14" s="72">
        <f t="shared" si="1"/>
        <v>0</v>
      </c>
      <c r="I14" s="72">
        <f t="shared" si="1"/>
        <v>0</v>
      </c>
    </row>
    <row r="15" spans="1:9" ht="19.5" customHeight="1">
      <c r="A15" s="308" t="s">
        <v>96</v>
      </c>
      <c r="B15" s="309"/>
      <c r="C15" s="310"/>
      <c r="D15" s="32">
        <v>223</v>
      </c>
      <c r="E15" s="72">
        <f t="shared" si="0"/>
        <v>1242000</v>
      </c>
      <c r="F15" s="72">
        <f t="shared" si="1"/>
        <v>1242000</v>
      </c>
      <c r="G15" s="72">
        <f t="shared" si="1"/>
        <v>0</v>
      </c>
      <c r="H15" s="72">
        <f t="shared" si="1"/>
        <v>0</v>
      </c>
      <c r="I15" s="72">
        <f t="shared" si="1"/>
        <v>0</v>
      </c>
    </row>
    <row r="16" spans="1:9" ht="37.5" customHeight="1">
      <c r="A16" s="308" t="s">
        <v>97</v>
      </c>
      <c r="B16" s="309"/>
      <c r="C16" s="310"/>
      <c r="D16" s="32">
        <v>224</v>
      </c>
      <c r="E16" s="72">
        <f t="shared" si="0"/>
        <v>0</v>
      </c>
      <c r="F16" s="72">
        <f t="shared" si="1"/>
        <v>0</v>
      </c>
      <c r="G16" s="72">
        <f t="shared" si="1"/>
        <v>0</v>
      </c>
      <c r="H16" s="72">
        <f t="shared" si="1"/>
        <v>0</v>
      </c>
      <c r="I16" s="72">
        <f t="shared" si="1"/>
        <v>0</v>
      </c>
    </row>
    <row r="17" spans="1:9" ht="29.25" customHeight="1">
      <c r="A17" s="308" t="s">
        <v>98</v>
      </c>
      <c r="B17" s="309"/>
      <c r="C17" s="310"/>
      <c r="D17" s="32">
        <v>225</v>
      </c>
      <c r="E17" s="72">
        <f t="shared" si="0"/>
        <v>462900</v>
      </c>
      <c r="F17" s="72">
        <f>F42+F66+F78+F92</f>
        <v>97000</v>
      </c>
      <c r="G17" s="72">
        <f>G42+G66+G78+G92</f>
        <v>248900</v>
      </c>
      <c r="H17" s="72">
        <f>H42+H66+H78+H92</f>
        <v>117000</v>
      </c>
      <c r="I17" s="72">
        <f>I42+I66+I78+I92</f>
        <v>0</v>
      </c>
    </row>
    <row r="18" spans="1:9" ht="19.5" customHeight="1">
      <c r="A18" s="308" t="s">
        <v>99</v>
      </c>
      <c r="B18" s="309"/>
      <c r="C18" s="310"/>
      <c r="D18" s="32">
        <v>226</v>
      </c>
      <c r="E18" s="72">
        <f t="shared" si="0"/>
        <v>82000</v>
      </c>
      <c r="F18" s="72">
        <f>F43+F67+F85</f>
        <v>37000</v>
      </c>
      <c r="G18" s="72">
        <f>G43+G67+G85</f>
        <v>0</v>
      </c>
      <c r="H18" s="72">
        <f>H43+H67+H85</f>
        <v>45000</v>
      </c>
      <c r="I18" s="72">
        <f>I43+I67+I85</f>
        <v>0</v>
      </c>
    </row>
    <row r="19" spans="1:9" s="9" customFormat="1" ht="19.5" customHeight="1">
      <c r="A19" s="312" t="s">
        <v>126</v>
      </c>
      <c r="B19" s="313"/>
      <c r="C19" s="314"/>
      <c r="D19" s="33">
        <v>290</v>
      </c>
      <c r="E19" s="74">
        <f>SUM(E21:E22)</f>
        <v>630600</v>
      </c>
      <c r="F19" s="74">
        <f>SUM(F21:F22)</f>
        <v>625100</v>
      </c>
      <c r="G19" s="74">
        <f>SUM(G21:G22)</f>
        <v>0</v>
      </c>
      <c r="H19" s="74">
        <f>SUM(H21:H22)</f>
        <v>5500</v>
      </c>
      <c r="I19" s="74">
        <f>SUM(I21:I22)</f>
        <v>0</v>
      </c>
    </row>
    <row r="20" spans="1:9" s="9" customFormat="1" ht="19.5" customHeight="1">
      <c r="A20" s="308" t="s">
        <v>15</v>
      </c>
      <c r="B20" s="309"/>
      <c r="C20" s="310"/>
      <c r="D20" s="32"/>
      <c r="E20" s="74"/>
      <c r="F20" s="74"/>
      <c r="G20" s="74"/>
      <c r="H20" s="74"/>
      <c r="I20" s="75"/>
    </row>
    <row r="21" spans="1:9" s="9" customFormat="1" ht="19.5" customHeight="1">
      <c r="A21" s="308" t="s">
        <v>127</v>
      </c>
      <c r="B21" s="309"/>
      <c r="C21" s="310"/>
      <c r="D21" s="32"/>
      <c r="E21" s="72">
        <f>SUM(F21:I21)</f>
        <v>630600</v>
      </c>
      <c r="F21" s="70">
        <f>F46+F70+F89</f>
        <v>625100</v>
      </c>
      <c r="G21" s="70">
        <f>G46+G70+G89</f>
        <v>0</v>
      </c>
      <c r="H21" s="70">
        <f>H46+H70+H89</f>
        <v>5500</v>
      </c>
      <c r="I21" s="70">
        <f>I46+I70+I89</f>
        <v>0</v>
      </c>
    </row>
    <row r="22" spans="1:9" s="9" customFormat="1" ht="19.5" customHeight="1">
      <c r="A22" s="308" t="s">
        <v>128</v>
      </c>
      <c r="B22" s="309"/>
      <c r="C22" s="310"/>
      <c r="D22" s="32"/>
      <c r="E22" s="72">
        <f>SUM(F22:I22)</f>
        <v>0</v>
      </c>
      <c r="F22" s="70">
        <f>F47+F71</f>
        <v>0</v>
      </c>
      <c r="G22" s="70">
        <f>G47+G71</f>
        <v>0</v>
      </c>
      <c r="H22" s="70">
        <f>H47+H71</f>
        <v>0</v>
      </c>
      <c r="I22" s="70">
        <f>I47+I71</f>
        <v>0</v>
      </c>
    </row>
    <row r="23" spans="1:9" s="9" customFormat="1" ht="19.5" customHeight="1">
      <c r="A23" s="312" t="s">
        <v>105</v>
      </c>
      <c r="B23" s="313"/>
      <c r="C23" s="314"/>
      <c r="D23" s="33">
        <v>300</v>
      </c>
      <c r="E23" s="74">
        <f>SUM(E25:E26)</f>
        <v>2963200</v>
      </c>
      <c r="F23" s="74">
        <f>SUM(F25:F26)</f>
        <v>1431200</v>
      </c>
      <c r="G23" s="74">
        <f>SUM(G25:G26)</f>
        <v>0</v>
      </c>
      <c r="H23" s="74">
        <f>SUM(H25:H26)</f>
        <v>1532000</v>
      </c>
      <c r="I23" s="74">
        <f>SUM(I25:I26)</f>
        <v>0</v>
      </c>
    </row>
    <row r="24" spans="1:9" s="8" customFormat="1" ht="13.5" customHeight="1">
      <c r="A24" s="308" t="s">
        <v>15</v>
      </c>
      <c r="B24" s="309"/>
      <c r="C24" s="310"/>
      <c r="D24" s="32"/>
      <c r="E24" s="72"/>
      <c r="F24" s="72"/>
      <c r="G24" s="72"/>
      <c r="H24" s="72"/>
      <c r="I24" s="73"/>
    </row>
    <row r="25" spans="1:9" ht="30" customHeight="1">
      <c r="A25" s="308" t="s">
        <v>106</v>
      </c>
      <c r="B25" s="309"/>
      <c r="C25" s="310"/>
      <c r="D25" s="32">
        <v>310</v>
      </c>
      <c r="E25" s="72">
        <f>SUM(F25:I25)</f>
        <v>105000</v>
      </c>
      <c r="F25" s="72">
        <f>F50+F74+F79+F95</f>
        <v>0</v>
      </c>
      <c r="G25" s="72">
        <f>G50+G74+G79+G95</f>
        <v>0</v>
      </c>
      <c r="H25" s="72">
        <f>H50+H74+H79+H95</f>
        <v>105000</v>
      </c>
      <c r="I25" s="72">
        <f>I50+I74+I79+I95</f>
        <v>0</v>
      </c>
    </row>
    <row r="26" spans="1:9" ht="32.25" customHeight="1" thickBot="1">
      <c r="A26" s="315" t="s">
        <v>109</v>
      </c>
      <c r="B26" s="316"/>
      <c r="C26" s="317"/>
      <c r="D26" s="32">
        <v>340</v>
      </c>
      <c r="E26" s="72">
        <f>SUM(F26:I26)</f>
        <v>2858200</v>
      </c>
      <c r="F26" s="72">
        <f>F51+F75+F86</f>
        <v>1431200</v>
      </c>
      <c r="G26" s="72">
        <f>G51+G75+G86</f>
        <v>0</v>
      </c>
      <c r="H26" s="72">
        <f>H51+H75+H86</f>
        <v>1427000</v>
      </c>
      <c r="I26" s="72">
        <f>I51+I75+I86</f>
        <v>0</v>
      </c>
    </row>
    <row r="27" spans="1:9" ht="19.5" customHeight="1" thickBot="1">
      <c r="A27" s="318" t="s">
        <v>80</v>
      </c>
      <c r="B27" s="319"/>
      <c r="C27" s="319"/>
      <c r="D27" s="319"/>
      <c r="E27" s="319"/>
      <c r="F27" s="319"/>
      <c r="G27" s="319"/>
      <c r="H27" s="319"/>
      <c r="I27" s="320"/>
    </row>
    <row r="28" spans="1:9" ht="19.5" customHeight="1" thickBot="1">
      <c r="A28" s="321" t="s">
        <v>163</v>
      </c>
      <c r="B28" s="322"/>
      <c r="C28" s="322"/>
      <c r="D28" s="322"/>
      <c r="E28" s="322"/>
      <c r="F28" s="322"/>
      <c r="G28" s="322"/>
      <c r="H28" s="322"/>
      <c r="I28" s="323"/>
    </row>
    <row r="29" spans="1:9" s="9" customFormat="1" ht="19.5" customHeight="1">
      <c r="A29" s="324" t="s">
        <v>88</v>
      </c>
      <c r="B29" s="325"/>
      <c r="C29" s="326"/>
      <c r="D29" s="48"/>
      <c r="E29" s="77">
        <f>SUM(F29:I29)</f>
        <v>10810000</v>
      </c>
      <c r="F29" s="78">
        <f>F31+F36+F44+F48</f>
        <v>9930000</v>
      </c>
      <c r="G29" s="77">
        <f>G31+G36+G44+G48</f>
        <v>0</v>
      </c>
      <c r="H29" s="77">
        <f>H31+H36+H44+H48</f>
        <v>880000</v>
      </c>
      <c r="I29" s="77">
        <f>I31+I36+I44+I48</f>
        <v>0</v>
      </c>
    </row>
    <row r="30" spans="1:9" s="8" customFormat="1" ht="12.75" customHeight="1">
      <c r="A30" s="308" t="s">
        <v>80</v>
      </c>
      <c r="B30" s="309"/>
      <c r="C30" s="310"/>
      <c r="D30" s="32"/>
      <c r="E30" s="72"/>
      <c r="F30" s="72"/>
      <c r="G30" s="72"/>
      <c r="H30" s="72"/>
      <c r="I30" s="73"/>
    </row>
    <row r="31" spans="1:9" s="9" customFormat="1" ht="27.75" customHeight="1">
      <c r="A31" s="312" t="s">
        <v>89</v>
      </c>
      <c r="B31" s="313"/>
      <c r="C31" s="314"/>
      <c r="D31" s="33">
        <v>210</v>
      </c>
      <c r="E31" s="74">
        <f>SUM(E33:E35)</f>
        <v>8783500</v>
      </c>
      <c r="F31" s="74">
        <f>SUM(F33:F35)</f>
        <v>8483000</v>
      </c>
      <c r="G31" s="74">
        <f>SUM(G33:G35)</f>
        <v>0</v>
      </c>
      <c r="H31" s="74">
        <f>SUM(H33:H35)</f>
        <v>300500</v>
      </c>
      <c r="I31" s="74">
        <f>SUM(I33:I35)</f>
        <v>0</v>
      </c>
    </row>
    <row r="32" spans="1:9" s="8" customFormat="1" ht="14.25" customHeight="1">
      <c r="A32" s="327" t="s">
        <v>15</v>
      </c>
      <c r="B32" s="328"/>
      <c r="C32" s="329"/>
      <c r="D32" s="32"/>
      <c r="E32" s="72"/>
      <c r="F32" s="72"/>
      <c r="G32" s="72"/>
      <c r="H32" s="72"/>
      <c r="I32" s="73"/>
    </row>
    <row r="33" spans="1:9" ht="18.75" customHeight="1">
      <c r="A33" s="327" t="s">
        <v>90</v>
      </c>
      <c r="B33" s="328"/>
      <c r="C33" s="329"/>
      <c r="D33" s="32">
        <v>211</v>
      </c>
      <c r="E33" s="72">
        <f>SUM(F33:I33)</f>
        <v>7307400</v>
      </c>
      <c r="F33" s="72">
        <v>7057400</v>
      </c>
      <c r="G33" s="72"/>
      <c r="H33" s="72">
        <v>250000</v>
      </c>
      <c r="I33" s="72"/>
    </row>
    <row r="34" spans="1:9" ht="19.5" customHeight="1">
      <c r="A34" s="327" t="s">
        <v>91</v>
      </c>
      <c r="B34" s="328"/>
      <c r="C34" s="329"/>
      <c r="D34" s="32">
        <v>212</v>
      </c>
      <c r="E34" s="72">
        <f>SUM(F34:I34)</f>
        <v>0</v>
      </c>
      <c r="F34" s="72">
        <v>0</v>
      </c>
      <c r="G34" s="72"/>
      <c r="H34" s="72"/>
      <c r="I34" s="72"/>
    </row>
    <row r="35" spans="1:9" ht="19.5" customHeight="1">
      <c r="A35" s="327" t="s">
        <v>92</v>
      </c>
      <c r="B35" s="328"/>
      <c r="C35" s="329"/>
      <c r="D35" s="32">
        <v>213</v>
      </c>
      <c r="E35" s="72">
        <f>SUM(F35:I35)</f>
        <v>1476100</v>
      </c>
      <c r="F35" s="72">
        <v>1425600</v>
      </c>
      <c r="G35" s="72"/>
      <c r="H35" s="72">
        <v>50500</v>
      </c>
      <c r="I35" s="72"/>
    </row>
    <row r="36" spans="1:9" s="9" customFormat="1" ht="19.5" customHeight="1">
      <c r="A36" s="330" t="s">
        <v>93</v>
      </c>
      <c r="B36" s="331"/>
      <c r="C36" s="332"/>
      <c r="D36" s="33">
        <v>220</v>
      </c>
      <c r="E36" s="74">
        <f>SUM(E38:E43)</f>
        <v>1609000</v>
      </c>
      <c r="F36" s="74">
        <f>SUM(F38:F43)</f>
        <v>1447000</v>
      </c>
      <c r="G36" s="74">
        <f>SUM(G38:G43)</f>
        <v>0</v>
      </c>
      <c r="H36" s="74">
        <f>SUM(H38:H43)</f>
        <v>162000</v>
      </c>
      <c r="I36" s="74">
        <f>SUM(I38:I43)</f>
        <v>0</v>
      </c>
    </row>
    <row r="37" spans="1:9" s="8" customFormat="1" ht="12.75" customHeight="1">
      <c r="A37" s="327" t="s">
        <v>15</v>
      </c>
      <c r="B37" s="328"/>
      <c r="C37" s="329"/>
      <c r="D37" s="32"/>
      <c r="E37" s="72"/>
      <c r="F37" s="72"/>
      <c r="G37" s="72"/>
      <c r="H37" s="72"/>
      <c r="I37" s="73"/>
    </row>
    <row r="38" spans="1:9" ht="19.5" customHeight="1">
      <c r="A38" s="327" t="s">
        <v>94</v>
      </c>
      <c r="B38" s="328"/>
      <c r="C38" s="329"/>
      <c r="D38" s="32">
        <v>221</v>
      </c>
      <c r="E38" s="72">
        <f aca="true" t="shared" si="2" ref="E38:E43">SUM(F38:I38)</f>
        <v>38000</v>
      </c>
      <c r="F38" s="72">
        <v>38000</v>
      </c>
      <c r="G38" s="72"/>
      <c r="H38" s="72"/>
      <c r="I38" s="72"/>
    </row>
    <row r="39" spans="1:9" ht="19.5" customHeight="1">
      <c r="A39" s="327" t="s">
        <v>95</v>
      </c>
      <c r="B39" s="328"/>
      <c r="C39" s="329"/>
      <c r="D39" s="32">
        <v>222</v>
      </c>
      <c r="E39" s="72">
        <f t="shared" si="2"/>
        <v>33000</v>
      </c>
      <c r="F39" s="72">
        <v>33000</v>
      </c>
      <c r="G39" s="72"/>
      <c r="H39" s="72"/>
      <c r="I39" s="72"/>
    </row>
    <row r="40" spans="1:9" ht="19.5" customHeight="1">
      <c r="A40" s="327" t="s">
        <v>96</v>
      </c>
      <c r="B40" s="328"/>
      <c r="C40" s="329"/>
      <c r="D40" s="32">
        <v>223</v>
      </c>
      <c r="E40" s="72">
        <f t="shared" si="2"/>
        <v>1242000</v>
      </c>
      <c r="F40" s="72">
        <v>1242000</v>
      </c>
      <c r="G40" s="72"/>
      <c r="H40" s="72">
        <v>0</v>
      </c>
      <c r="I40" s="72"/>
    </row>
    <row r="41" spans="1:9" ht="37.5" customHeight="1">
      <c r="A41" s="327" t="s">
        <v>97</v>
      </c>
      <c r="B41" s="328"/>
      <c r="C41" s="329"/>
      <c r="D41" s="32">
        <v>224</v>
      </c>
      <c r="E41" s="72">
        <f t="shared" si="2"/>
        <v>0</v>
      </c>
      <c r="F41" s="72"/>
      <c r="G41" s="72"/>
      <c r="H41" s="72"/>
      <c r="I41" s="72"/>
    </row>
    <row r="42" spans="1:9" ht="29.25" customHeight="1">
      <c r="A42" s="327" t="s">
        <v>98</v>
      </c>
      <c r="B42" s="328"/>
      <c r="C42" s="329"/>
      <c r="D42" s="32">
        <v>225</v>
      </c>
      <c r="E42" s="72">
        <f t="shared" si="2"/>
        <v>214000</v>
      </c>
      <c r="F42" s="72">
        <v>97000</v>
      </c>
      <c r="G42" s="72"/>
      <c r="H42" s="72">
        <v>117000</v>
      </c>
      <c r="I42" s="72"/>
    </row>
    <row r="43" spans="1:9" ht="19.5" customHeight="1">
      <c r="A43" s="327" t="s">
        <v>99</v>
      </c>
      <c r="B43" s="328"/>
      <c r="C43" s="329"/>
      <c r="D43" s="32">
        <v>226</v>
      </c>
      <c r="E43" s="72">
        <f t="shared" si="2"/>
        <v>82000</v>
      </c>
      <c r="F43" s="72">
        <v>37000</v>
      </c>
      <c r="G43" s="72"/>
      <c r="H43" s="72">
        <v>45000</v>
      </c>
      <c r="I43" s="72"/>
    </row>
    <row r="44" spans="1:9" s="9" customFormat="1" ht="19.5" customHeight="1">
      <c r="A44" s="330" t="s">
        <v>126</v>
      </c>
      <c r="B44" s="331"/>
      <c r="C44" s="332"/>
      <c r="D44" s="33">
        <v>290</v>
      </c>
      <c r="E44" s="74">
        <f>SUM(E46:E47)</f>
        <v>5500</v>
      </c>
      <c r="F44" s="74">
        <f>SUM(F46:F47)</f>
        <v>0</v>
      </c>
      <c r="G44" s="74">
        <f>SUM(G46:G47)</f>
        <v>0</v>
      </c>
      <c r="H44" s="74">
        <f>SUM(H46:H47)</f>
        <v>5500</v>
      </c>
      <c r="I44" s="74">
        <f>SUM(I46:I47)</f>
        <v>0</v>
      </c>
    </row>
    <row r="45" spans="1:9" s="9" customFormat="1" ht="19.5" customHeight="1">
      <c r="A45" s="327" t="s">
        <v>15</v>
      </c>
      <c r="B45" s="328"/>
      <c r="C45" s="329"/>
      <c r="D45" s="32"/>
      <c r="E45" s="74"/>
      <c r="F45" s="74"/>
      <c r="G45" s="74"/>
      <c r="H45" s="74"/>
      <c r="I45" s="75"/>
    </row>
    <row r="46" spans="1:9" s="9" customFormat="1" ht="19.5" customHeight="1">
      <c r="A46" s="327" t="s">
        <v>127</v>
      </c>
      <c r="B46" s="328"/>
      <c r="C46" s="329"/>
      <c r="D46" s="32"/>
      <c r="E46" s="72">
        <f>SUM(F46:I46)</f>
        <v>5500</v>
      </c>
      <c r="F46" s="72"/>
      <c r="G46" s="72"/>
      <c r="H46" s="72">
        <v>5500</v>
      </c>
      <c r="I46" s="72"/>
    </row>
    <row r="47" spans="1:9" s="9" customFormat="1" ht="19.5" customHeight="1">
      <c r="A47" s="327" t="s">
        <v>128</v>
      </c>
      <c r="B47" s="328"/>
      <c r="C47" s="329"/>
      <c r="D47" s="32"/>
      <c r="E47" s="72">
        <f>SUM(F47:I47)</f>
        <v>0</v>
      </c>
      <c r="F47" s="72"/>
      <c r="G47" s="72"/>
      <c r="H47" s="72"/>
      <c r="I47" s="72"/>
    </row>
    <row r="48" spans="1:9" s="9" customFormat="1" ht="19.5" customHeight="1">
      <c r="A48" s="330" t="s">
        <v>105</v>
      </c>
      <c r="B48" s="331"/>
      <c r="C48" s="332"/>
      <c r="D48" s="33">
        <v>300</v>
      </c>
      <c r="E48" s="74">
        <f>SUM(E50:E51)</f>
        <v>412000</v>
      </c>
      <c r="F48" s="74">
        <f>SUM(F50:F51)</f>
        <v>0</v>
      </c>
      <c r="G48" s="74">
        <f>SUM(G50:G51)</f>
        <v>0</v>
      </c>
      <c r="H48" s="74">
        <f>SUM(H50:H51)</f>
        <v>412000</v>
      </c>
      <c r="I48" s="74">
        <f>SUM(I50:I51)</f>
        <v>0</v>
      </c>
    </row>
    <row r="49" spans="1:9" s="8" customFormat="1" ht="13.5" customHeight="1">
      <c r="A49" s="327" t="s">
        <v>15</v>
      </c>
      <c r="B49" s="328"/>
      <c r="C49" s="329"/>
      <c r="D49" s="32"/>
      <c r="E49" s="72"/>
      <c r="F49" s="72"/>
      <c r="G49" s="72"/>
      <c r="H49" s="72"/>
      <c r="I49" s="73"/>
    </row>
    <row r="50" spans="1:9" ht="29.25" customHeight="1">
      <c r="A50" s="327" t="s">
        <v>106</v>
      </c>
      <c r="B50" s="328"/>
      <c r="C50" s="329"/>
      <c r="D50" s="32">
        <v>310</v>
      </c>
      <c r="E50" s="72">
        <f>SUM(F50:I50)</f>
        <v>105000</v>
      </c>
      <c r="F50" s="72"/>
      <c r="G50" s="72"/>
      <c r="H50" s="72">
        <v>105000</v>
      </c>
      <c r="I50" s="72"/>
    </row>
    <row r="51" spans="1:9" ht="30.75" customHeight="1" thickBot="1">
      <c r="A51" s="333" t="s">
        <v>109</v>
      </c>
      <c r="B51" s="334"/>
      <c r="C51" s="335"/>
      <c r="D51" s="62">
        <v>340</v>
      </c>
      <c r="E51" s="76">
        <f>SUM(F51:I51)</f>
        <v>307000</v>
      </c>
      <c r="F51" s="76">
        <v>0</v>
      </c>
      <c r="G51" s="76"/>
      <c r="H51" s="76">
        <v>307000</v>
      </c>
      <c r="I51" s="76"/>
    </row>
    <row r="52" spans="1:9" ht="19.5" customHeight="1" thickBot="1">
      <c r="A52" s="321" t="s">
        <v>161</v>
      </c>
      <c r="B52" s="322"/>
      <c r="C52" s="322"/>
      <c r="D52" s="322"/>
      <c r="E52" s="322"/>
      <c r="F52" s="322"/>
      <c r="G52" s="322"/>
      <c r="H52" s="322"/>
      <c r="I52" s="323"/>
    </row>
    <row r="53" spans="1:9" s="9" customFormat="1" ht="19.5" customHeight="1">
      <c r="A53" s="324" t="s">
        <v>88</v>
      </c>
      <c r="B53" s="325"/>
      <c r="C53" s="326"/>
      <c r="D53" s="48"/>
      <c r="E53" s="77">
        <f>SUM(F53:I53)</f>
        <v>0</v>
      </c>
      <c r="F53" s="77">
        <f>F55+F60+F68+F72</f>
        <v>0</v>
      </c>
      <c r="G53" s="77">
        <f>G55+G60+G68+G72</f>
        <v>0</v>
      </c>
      <c r="H53" s="77">
        <f>H55+H60+H68+H72</f>
        <v>0</v>
      </c>
      <c r="I53" s="77">
        <f>I55+I60+I68+I72</f>
        <v>0</v>
      </c>
    </row>
    <row r="54" spans="1:9" s="8" customFormat="1" ht="12.75" customHeight="1">
      <c r="A54" s="308" t="s">
        <v>80</v>
      </c>
      <c r="B54" s="309"/>
      <c r="C54" s="310"/>
      <c r="D54" s="32"/>
      <c r="E54" s="72"/>
      <c r="F54" s="72"/>
      <c r="G54" s="72"/>
      <c r="H54" s="72"/>
      <c r="I54" s="73"/>
    </row>
    <row r="55" spans="1:9" s="9" customFormat="1" ht="27.75" customHeight="1">
      <c r="A55" s="312" t="s">
        <v>89</v>
      </c>
      <c r="B55" s="313"/>
      <c r="C55" s="314"/>
      <c r="D55" s="33">
        <v>210</v>
      </c>
      <c r="E55" s="74">
        <f>SUM(E57:E59)</f>
        <v>0</v>
      </c>
      <c r="F55" s="74">
        <f>SUM(F57:F59)</f>
        <v>0</v>
      </c>
      <c r="G55" s="74">
        <f>SUM(G57:G59)</f>
        <v>0</v>
      </c>
      <c r="H55" s="74">
        <f>SUM(H57:H59)</f>
        <v>0</v>
      </c>
      <c r="I55" s="74">
        <f>SUM(I57:I59)</f>
        <v>0</v>
      </c>
    </row>
    <row r="56" spans="1:9" s="8" customFormat="1" ht="14.25" customHeight="1">
      <c r="A56" s="327" t="s">
        <v>15</v>
      </c>
      <c r="B56" s="328"/>
      <c r="C56" s="329"/>
      <c r="D56" s="32"/>
      <c r="E56" s="72"/>
      <c r="F56" s="72"/>
      <c r="G56" s="72"/>
      <c r="H56" s="72"/>
      <c r="I56" s="73"/>
    </row>
    <row r="57" spans="1:9" ht="18.75" customHeight="1">
      <c r="A57" s="327" t="s">
        <v>90</v>
      </c>
      <c r="B57" s="328"/>
      <c r="C57" s="329"/>
      <c r="D57" s="32">
        <v>211</v>
      </c>
      <c r="E57" s="72">
        <f>SUM(F57:I57)</f>
        <v>0</v>
      </c>
      <c r="F57" s="72"/>
      <c r="G57" s="72"/>
      <c r="H57" s="72"/>
      <c r="I57" s="72"/>
    </row>
    <row r="58" spans="1:9" ht="19.5" customHeight="1">
      <c r="A58" s="327" t="s">
        <v>91</v>
      </c>
      <c r="B58" s="328"/>
      <c r="C58" s="329"/>
      <c r="D58" s="32">
        <v>212</v>
      </c>
      <c r="E58" s="72">
        <f>SUM(F58:I58)</f>
        <v>0</v>
      </c>
      <c r="F58" s="72"/>
      <c r="G58" s="72"/>
      <c r="H58" s="72"/>
      <c r="I58" s="72"/>
    </row>
    <row r="59" spans="1:9" ht="19.5" customHeight="1">
      <c r="A59" s="327" t="s">
        <v>92</v>
      </c>
      <c r="B59" s="328"/>
      <c r="C59" s="329"/>
      <c r="D59" s="32">
        <v>213</v>
      </c>
      <c r="E59" s="72">
        <f>SUM(F59:I59)</f>
        <v>0</v>
      </c>
      <c r="F59" s="72"/>
      <c r="G59" s="72"/>
      <c r="H59" s="72"/>
      <c r="I59" s="72"/>
    </row>
    <row r="60" spans="1:9" s="9" customFormat="1" ht="19.5" customHeight="1">
      <c r="A60" s="330" t="s">
        <v>93</v>
      </c>
      <c r="B60" s="331"/>
      <c r="C60" s="332"/>
      <c r="D60" s="33">
        <v>220</v>
      </c>
      <c r="E60" s="74">
        <f>SUM(E62:E67)</f>
        <v>0</v>
      </c>
      <c r="F60" s="74">
        <f>SUM(F62:F67)</f>
        <v>0</v>
      </c>
      <c r="G60" s="74">
        <f>SUM(G62:G67)</f>
        <v>0</v>
      </c>
      <c r="H60" s="74">
        <f>SUM(H62:H67)</f>
        <v>0</v>
      </c>
      <c r="I60" s="74">
        <f>SUM(I62:I67)</f>
        <v>0</v>
      </c>
    </row>
    <row r="61" spans="1:9" s="8" customFormat="1" ht="12.75" customHeight="1">
      <c r="A61" s="327" t="s">
        <v>15</v>
      </c>
      <c r="B61" s="328"/>
      <c r="C61" s="329"/>
      <c r="D61" s="32"/>
      <c r="E61" s="72"/>
      <c r="F61" s="72"/>
      <c r="G61" s="72"/>
      <c r="H61" s="72"/>
      <c r="I61" s="73"/>
    </row>
    <row r="62" spans="1:9" ht="19.5" customHeight="1">
      <c r="A62" s="327" t="s">
        <v>94</v>
      </c>
      <c r="B62" s="328"/>
      <c r="C62" s="329"/>
      <c r="D62" s="32">
        <v>221</v>
      </c>
      <c r="E62" s="72">
        <f aca="true" t="shared" si="3" ref="E62:E67">SUM(F62:I62)</f>
        <v>0</v>
      </c>
      <c r="F62" s="72"/>
      <c r="G62" s="72"/>
      <c r="H62" s="72"/>
      <c r="I62" s="72"/>
    </row>
    <row r="63" spans="1:9" ht="19.5" customHeight="1">
      <c r="A63" s="327" t="s">
        <v>95</v>
      </c>
      <c r="B63" s="328"/>
      <c r="C63" s="329"/>
      <c r="D63" s="32">
        <v>222</v>
      </c>
      <c r="E63" s="72">
        <f t="shared" si="3"/>
        <v>0</v>
      </c>
      <c r="F63" s="72"/>
      <c r="G63" s="72"/>
      <c r="H63" s="72"/>
      <c r="I63" s="72"/>
    </row>
    <row r="64" spans="1:9" ht="19.5" customHeight="1">
      <c r="A64" s="327" t="s">
        <v>96</v>
      </c>
      <c r="B64" s="328"/>
      <c r="C64" s="329"/>
      <c r="D64" s="32">
        <v>223</v>
      </c>
      <c r="E64" s="72">
        <f t="shared" si="3"/>
        <v>0</v>
      </c>
      <c r="F64" s="72"/>
      <c r="G64" s="72"/>
      <c r="H64" s="72"/>
      <c r="I64" s="72"/>
    </row>
    <row r="65" spans="1:9" ht="37.5" customHeight="1">
      <c r="A65" s="327" t="s">
        <v>97</v>
      </c>
      <c r="B65" s="328"/>
      <c r="C65" s="329"/>
      <c r="D65" s="32">
        <v>224</v>
      </c>
      <c r="E65" s="72">
        <f t="shared" si="3"/>
        <v>0</v>
      </c>
      <c r="F65" s="72"/>
      <c r="G65" s="72"/>
      <c r="H65" s="72"/>
      <c r="I65" s="72"/>
    </row>
    <row r="66" spans="1:9" ht="29.25" customHeight="1">
      <c r="A66" s="327" t="s">
        <v>98</v>
      </c>
      <c r="B66" s="328"/>
      <c r="C66" s="329"/>
      <c r="D66" s="32">
        <v>225</v>
      </c>
      <c r="E66" s="72">
        <f t="shared" si="3"/>
        <v>0</v>
      </c>
      <c r="F66" s="72"/>
      <c r="G66" s="72"/>
      <c r="H66" s="72"/>
      <c r="I66" s="72"/>
    </row>
    <row r="67" spans="1:9" ht="19.5" customHeight="1">
      <c r="A67" s="327" t="s">
        <v>99</v>
      </c>
      <c r="B67" s="328"/>
      <c r="C67" s="329"/>
      <c r="D67" s="32">
        <v>226</v>
      </c>
      <c r="E67" s="72">
        <f t="shared" si="3"/>
        <v>0</v>
      </c>
      <c r="F67" s="72"/>
      <c r="G67" s="72"/>
      <c r="H67" s="72"/>
      <c r="I67" s="72"/>
    </row>
    <row r="68" spans="1:9" s="9" customFormat="1" ht="19.5" customHeight="1">
      <c r="A68" s="330" t="s">
        <v>126</v>
      </c>
      <c r="B68" s="331"/>
      <c r="C68" s="332"/>
      <c r="D68" s="33">
        <v>290</v>
      </c>
      <c r="E68" s="74">
        <f>SUM(E70:E71)</f>
        <v>0</v>
      </c>
      <c r="F68" s="74">
        <f>SUM(F70:F71)</f>
        <v>0</v>
      </c>
      <c r="G68" s="74">
        <f>SUM(G70:G71)</f>
        <v>0</v>
      </c>
      <c r="H68" s="74">
        <f>SUM(H70:H71)</f>
        <v>0</v>
      </c>
      <c r="I68" s="74">
        <f>SUM(I70:I71)</f>
        <v>0</v>
      </c>
    </row>
    <row r="69" spans="1:9" s="9" customFormat="1" ht="19.5" customHeight="1">
      <c r="A69" s="327" t="s">
        <v>15</v>
      </c>
      <c r="B69" s="328"/>
      <c r="C69" s="329"/>
      <c r="D69" s="32"/>
      <c r="E69" s="74"/>
      <c r="F69" s="74"/>
      <c r="G69" s="74"/>
      <c r="H69" s="74"/>
      <c r="I69" s="75"/>
    </row>
    <row r="70" spans="1:9" s="9" customFormat="1" ht="19.5" customHeight="1">
      <c r="A70" s="327" t="s">
        <v>127</v>
      </c>
      <c r="B70" s="328"/>
      <c r="C70" s="329"/>
      <c r="D70" s="32"/>
      <c r="E70" s="72">
        <f>SUM(F70:I70)</f>
        <v>0</v>
      </c>
      <c r="F70" s="72"/>
      <c r="G70" s="72"/>
      <c r="H70" s="72"/>
      <c r="I70" s="72"/>
    </row>
    <row r="71" spans="1:9" s="9" customFormat="1" ht="19.5" customHeight="1">
      <c r="A71" s="327" t="s">
        <v>128</v>
      </c>
      <c r="B71" s="328"/>
      <c r="C71" s="329"/>
      <c r="D71" s="32"/>
      <c r="E71" s="72">
        <f>SUM(F71:I71)</f>
        <v>0</v>
      </c>
      <c r="F71" s="72"/>
      <c r="G71" s="72"/>
      <c r="H71" s="72"/>
      <c r="I71" s="72"/>
    </row>
    <row r="72" spans="1:9" s="9" customFormat="1" ht="19.5" customHeight="1">
      <c r="A72" s="330" t="s">
        <v>105</v>
      </c>
      <c r="B72" s="331"/>
      <c r="C72" s="332"/>
      <c r="D72" s="33">
        <v>300</v>
      </c>
      <c r="E72" s="74">
        <f>SUM(E74:E75)</f>
        <v>0</v>
      </c>
      <c r="F72" s="74">
        <f>SUM(F74:F75)</f>
        <v>0</v>
      </c>
      <c r="G72" s="74">
        <f>SUM(G74:G75)</f>
        <v>0</v>
      </c>
      <c r="H72" s="74">
        <f>SUM(H74:H75)</f>
        <v>0</v>
      </c>
      <c r="I72" s="74">
        <f>SUM(I74:I75)</f>
        <v>0</v>
      </c>
    </row>
    <row r="73" spans="1:9" s="8" customFormat="1" ht="13.5" customHeight="1">
      <c r="A73" s="327" t="s">
        <v>15</v>
      </c>
      <c r="B73" s="328"/>
      <c r="C73" s="329"/>
      <c r="D73" s="32"/>
      <c r="E73" s="72"/>
      <c r="F73" s="72"/>
      <c r="G73" s="72"/>
      <c r="H73" s="72"/>
      <c r="I73" s="73"/>
    </row>
    <row r="74" spans="1:9" ht="29.25" customHeight="1">
      <c r="A74" s="327" t="s">
        <v>106</v>
      </c>
      <c r="B74" s="328"/>
      <c r="C74" s="329"/>
      <c r="D74" s="32">
        <v>310</v>
      </c>
      <c r="E74" s="72">
        <f>SUM(F74:I74)</f>
        <v>0</v>
      </c>
      <c r="F74" s="72"/>
      <c r="G74" s="72"/>
      <c r="H74" s="72"/>
      <c r="I74" s="72"/>
    </row>
    <row r="75" spans="1:9" ht="30.75" customHeight="1" thickBot="1">
      <c r="A75" s="333" t="s">
        <v>109</v>
      </c>
      <c r="B75" s="334"/>
      <c r="C75" s="335"/>
      <c r="D75" s="62">
        <v>340</v>
      </c>
      <c r="E75" s="76">
        <f>SUM(F75:I75)</f>
        <v>0</v>
      </c>
      <c r="F75" s="76"/>
      <c r="G75" s="76"/>
      <c r="H75" s="76"/>
      <c r="I75" s="76"/>
    </row>
    <row r="76" spans="1:9" ht="19.5" customHeight="1" thickBot="1">
      <c r="A76" s="321" t="s">
        <v>162</v>
      </c>
      <c r="B76" s="322"/>
      <c r="C76" s="322"/>
      <c r="D76" s="322"/>
      <c r="E76" s="322"/>
      <c r="F76" s="322"/>
      <c r="G76" s="322"/>
      <c r="H76" s="322"/>
      <c r="I76" s="323"/>
    </row>
    <row r="77" spans="1:9" ht="19.5" customHeight="1">
      <c r="A77" s="300" t="s">
        <v>88</v>
      </c>
      <c r="B77" s="301"/>
      <c r="C77" s="302"/>
      <c r="D77" s="64"/>
      <c r="E77" s="56">
        <f>E78+E79</f>
        <v>0</v>
      </c>
      <c r="F77" s="56">
        <f>F78+F79</f>
        <v>0</v>
      </c>
      <c r="G77" s="56">
        <f>G78+G79</f>
        <v>0</v>
      </c>
      <c r="H77" s="56">
        <f>H78+H79</f>
        <v>0</v>
      </c>
      <c r="I77" s="56">
        <f>I78+I79</f>
        <v>0</v>
      </c>
    </row>
    <row r="78" spans="1:9" ht="33" customHeight="1">
      <c r="A78" s="327" t="s">
        <v>98</v>
      </c>
      <c r="B78" s="328"/>
      <c r="C78" s="329"/>
      <c r="D78" s="51">
        <v>225</v>
      </c>
      <c r="E78" s="54">
        <f>SUM(F78:I78)</f>
        <v>0</v>
      </c>
      <c r="F78" s="15"/>
      <c r="G78" s="15"/>
      <c r="H78" s="15"/>
      <c r="I78" s="15"/>
    </row>
    <row r="79" spans="1:9" ht="29.25" customHeight="1" thickBot="1">
      <c r="A79" s="327" t="s">
        <v>106</v>
      </c>
      <c r="B79" s="328"/>
      <c r="C79" s="329"/>
      <c r="D79" s="32">
        <v>310</v>
      </c>
      <c r="E79" s="55">
        <f>SUM(F79:I79)</f>
        <v>0</v>
      </c>
      <c r="F79" s="15"/>
      <c r="G79" s="15"/>
      <c r="H79" s="15"/>
      <c r="I79" s="15"/>
    </row>
    <row r="80" spans="1:9" ht="19.5" customHeight="1" thickBot="1">
      <c r="A80" s="321" t="s">
        <v>164</v>
      </c>
      <c r="B80" s="322"/>
      <c r="C80" s="322"/>
      <c r="D80" s="322"/>
      <c r="E80" s="303"/>
      <c r="F80" s="303"/>
      <c r="G80" s="303"/>
      <c r="H80" s="303"/>
      <c r="I80" s="297"/>
    </row>
    <row r="81" spans="1:9" s="9" customFormat="1" ht="19.5" customHeight="1">
      <c r="A81" s="298" t="s">
        <v>88</v>
      </c>
      <c r="B81" s="299"/>
      <c r="C81" s="296"/>
      <c r="D81" s="48"/>
      <c r="E81" s="77">
        <f>E82</f>
        <v>40900</v>
      </c>
      <c r="F81" s="77">
        <f>F82</f>
        <v>40900</v>
      </c>
      <c r="G81" s="77">
        <f>G82</f>
        <v>0</v>
      </c>
      <c r="H81" s="77">
        <f>H82</f>
        <v>0</v>
      </c>
      <c r="I81" s="77">
        <f>I82</f>
        <v>0</v>
      </c>
    </row>
    <row r="82" spans="1:9" ht="19.5" customHeight="1" thickBot="1">
      <c r="A82" s="327" t="s">
        <v>91</v>
      </c>
      <c r="B82" s="328"/>
      <c r="C82" s="329"/>
      <c r="D82" s="32">
        <v>212</v>
      </c>
      <c r="E82" s="72">
        <f>SUM(F82:I82)</f>
        <v>40900</v>
      </c>
      <c r="F82" s="72">
        <v>40900</v>
      </c>
      <c r="G82" s="72"/>
      <c r="H82" s="72"/>
      <c r="I82" s="72"/>
    </row>
    <row r="83" spans="1:9" ht="19.5" customHeight="1" thickBot="1">
      <c r="A83" s="321" t="s">
        <v>165</v>
      </c>
      <c r="B83" s="322"/>
      <c r="C83" s="322"/>
      <c r="D83" s="322"/>
      <c r="E83" s="322"/>
      <c r="F83" s="322"/>
      <c r="G83" s="322"/>
      <c r="H83" s="322"/>
      <c r="I83" s="323"/>
    </row>
    <row r="84" spans="1:9" ht="19.5" customHeight="1">
      <c r="A84" s="298" t="s">
        <v>88</v>
      </c>
      <c r="B84" s="299"/>
      <c r="C84" s="296"/>
      <c r="D84" s="32"/>
      <c r="E84" s="69">
        <f>E85+E86</f>
        <v>2551200</v>
      </c>
      <c r="F84" s="69">
        <f>F85+F86</f>
        <v>1431200</v>
      </c>
      <c r="G84" s="69">
        <f>G85+G86</f>
        <v>0</v>
      </c>
      <c r="H84" s="69">
        <f>H85+H86</f>
        <v>1120000</v>
      </c>
      <c r="I84" s="69">
        <f>I85+I86</f>
        <v>0</v>
      </c>
    </row>
    <row r="85" spans="1:9" ht="19.5" customHeight="1">
      <c r="A85" s="327" t="s">
        <v>99</v>
      </c>
      <c r="B85" s="328"/>
      <c r="C85" s="329"/>
      <c r="D85" s="32">
        <v>226</v>
      </c>
      <c r="E85" s="70">
        <f>SUM(F85:I85)</f>
        <v>0</v>
      </c>
      <c r="F85" s="70"/>
      <c r="G85" s="70"/>
      <c r="H85" s="70"/>
      <c r="I85" s="70"/>
    </row>
    <row r="86" spans="1:9" ht="33.75" customHeight="1" thickBot="1">
      <c r="A86" s="327" t="s">
        <v>109</v>
      </c>
      <c r="B86" s="328"/>
      <c r="C86" s="329"/>
      <c r="D86" s="32">
        <v>340</v>
      </c>
      <c r="E86" s="70">
        <f>SUM(F86:I86)</f>
        <v>2551200</v>
      </c>
      <c r="F86" s="70">
        <v>1431200</v>
      </c>
      <c r="G86" s="70"/>
      <c r="H86" s="70">
        <v>1120000</v>
      </c>
      <c r="I86" s="70"/>
    </row>
    <row r="87" spans="1:9" ht="19.5" customHeight="1" thickBot="1">
      <c r="A87" s="321" t="s">
        <v>167</v>
      </c>
      <c r="B87" s="322"/>
      <c r="C87" s="322"/>
      <c r="D87" s="292"/>
      <c r="E87" s="292"/>
      <c r="F87" s="292"/>
      <c r="G87" s="292"/>
      <c r="H87" s="292"/>
      <c r="I87" s="293"/>
    </row>
    <row r="88" spans="1:9" ht="19.5" customHeight="1">
      <c r="A88" s="298" t="s">
        <v>88</v>
      </c>
      <c r="B88" s="299"/>
      <c r="C88" s="296"/>
      <c r="D88" s="52"/>
      <c r="E88" s="53">
        <f>E89</f>
        <v>625100</v>
      </c>
      <c r="F88" s="53">
        <f>F89</f>
        <v>625100</v>
      </c>
      <c r="G88" s="53">
        <f>G89</f>
        <v>0</v>
      </c>
      <c r="H88" s="53">
        <f>H89</f>
        <v>0</v>
      </c>
      <c r="I88" s="53">
        <f>I89</f>
        <v>0</v>
      </c>
    </row>
    <row r="89" spans="1:9" s="9" customFormat="1" ht="19.5" customHeight="1" thickBot="1">
      <c r="A89" s="327" t="s">
        <v>127</v>
      </c>
      <c r="B89" s="328"/>
      <c r="C89" s="329"/>
      <c r="D89" s="51">
        <v>290</v>
      </c>
      <c r="E89" s="15">
        <f>SUM(F89:I89)</f>
        <v>625100</v>
      </c>
      <c r="F89" s="15">
        <v>625100</v>
      </c>
      <c r="G89" s="15"/>
      <c r="H89" s="15"/>
      <c r="I89" s="15"/>
    </row>
    <row r="90" spans="1:9" ht="19.5" customHeight="1" thickBot="1">
      <c r="A90" s="321" t="s">
        <v>166</v>
      </c>
      <c r="B90" s="322"/>
      <c r="C90" s="322"/>
      <c r="D90" s="322"/>
      <c r="E90" s="322"/>
      <c r="F90" s="322"/>
      <c r="G90" s="322"/>
      <c r="H90" s="322"/>
      <c r="I90" s="323"/>
    </row>
    <row r="91" spans="1:9" ht="19.5" customHeight="1">
      <c r="A91" s="298" t="s">
        <v>88</v>
      </c>
      <c r="B91" s="299"/>
      <c r="C91" s="296"/>
      <c r="D91" s="52"/>
      <c r="E91" s="53">
        <f>E92</f>
        <v>248900</v>
      </c>
      <c r="F91" s="53">
        <f>F92</f>
        <v>0</v>
      </c>
      <c r="G91" s="53">
        <f>G92</f>
        <v>248900</v>
      </c>
      <c r="H91" s="53">
        <f>H92</f>
        <v>0</v>
      </c>
      <c r="I91" s="53">
        <f>I92</f>
        <v>0</v>
      </c>
    </row>
    <row r="92" spans="1:9" s="9" customFormat="1" ht="34.5" customHeight="1">
      <c r="A92" s="282" t="s">
        <v>98</v>
      </c>
      <c r="B92" s="283"/>
      <c r="C92" s="284"/>
      <c r="D92" s="57">
        <v>225</v>
      </c>
      <c r="E92" s="80">
        <f>SUM(F92:I92)</f>
        <v>248900</v>
      </c>
      <c r="F92" s="80"/>
      <c r="G92" s="80">
        <v>248900</v>
      </c>
      <c r="H92" s="80"/>
      <c r="I92" s="80"/>
    </row>
    <row r="93" spans="1:9" ht="19.5" customHeight="1" thickBot="1">
      <c r="A93" s="285" t="s">
        <v>159</v>
      </c>
      <c r="B93" s="285"/>
      <c r="C93" s="285"/>
      <c r="D93" s="285"/>
      <c r="E93" s="285"/>
      <c r="F93" s="285"/>
      <c r="G93" s="285"/>
      <c r="H93" s="285"/>
      <c r="I93" s="285"/>
    </row>
    <row r="94" spans="1:9" s="9" customFormat="1" ht="18.75" customHeight="1">
      <c r="A94" s="298" t="s">
        <v>88</v>
      </c>
      <c r="B94" s="299"/>
      <c r="C94" s="296"/>
      <c r="D94" s="66"/>
      <c r="E94" s="67">
        <f>E95</f>
        <v>0</v>
      </c>
      <c r="F94" s="67">
        <f>F95</f>
        <v>0</v>
      </c>
      <c r="G94" s="67">
        <f>G95</f>
        <v>0</v>
      </c>
      <c r="H94" s="67">
        <f>H95</f>
        <v>0</v>
      </c>
      <c r="I94" s="67">
        <f>I95</f>
        <v>0</v>
      </c>
    </row>
    <row r="95" spans="1:9" s="9" customFormat="1" ht="29.25" customHeight="1">
      <c r="A95" s="327" t="s">
        <v>106</v>
      </c>
      <c r="B95" s="328"/>
      <c r="C95" s="329"/>
      <c r="D95" s="66">
        <v>310</v>
      </c>
      <c r="E95" s="68">
        <f>SUM(F95:I95)</f>
        <v>0</v>
      </c>
      <c r="F95" s="68"/>
      <c r="G95" s="68"/>
      <c r="H95" s="68"/>
      <c r="I95" s="68"/>
    </row>
    <row r="96" spans="1:9" ht="19.5" customHeight="1">
      <c r="A96" s="294" t="s">
        <v>160</v>
      </c>
      <c r="B96" s="295"/>
      <c r="C96" s="295"/>
      <c r="D96" s="295"/>
      <c r="E96" s="295"/>
      <c r="F96" s="295"/>
      <c r="G96" s="295"/>
      <c r="H96" s="295"/>
      <c r="I96" s="281"/>
    </row>
    <row r="97" spans="1:9" ht="32.25" customHeight="1">
      <c r="A97" s="312" t="s">
        <v>89</v>
      </c>
      <c r="B97" s="313"/>
      <c r="C97" s="314"/>
      <c r="D97" s="65">
        <v>210</v>
      </c>
      <c r="E97" s="53">
        <f>SUM(E99:E100)</f>
        <v>0</v>
      </c>
      <c r="F97" s="53">
        <f>SUM(F99:F100)</f>
        <v>0</v>
      </c>
      <c r="G97" s="53">
        <f>SUM(G99:G100)</f>
        <v>0</v>
      </c>
      <c r="H97" s="53">
        <f>SUM(H99:H100)</f>
        <v>0</v>
      </c>
      <c r="I97" s="53">
        <f>SUM(I99:I100)</f>
        <v>0</v>
      </c>
    </row>
    <row r="98" spans="1:9" ht="14.25" customHeight="1">
      <c r="A98" s="327" t="s">
        <v>15</v>
      </c>
      <c r="B98" s="328"/>
      <c r="C98" s="329"/>
      <c r="D98" s="52"/>
      <c r="E98" s="52"/>
      <c r="F98" s="52"/>
      <c r="G98" s="52"/>
      <c r="H98" s="52"/>
      <c r="I98" s="52"/>
    </row>
    <row r="99" spans="1:9" ht="18.75" customHeight="1">
      <c r="A99" s="289" t="s">
        <v>90</v>
      </c>
      <c r="B99" s="290"/>
      <c r="C99" s="291"/>
      <c r="D99" s="51">
        <v>211</v>
      </c>
      <c r="E99" s="79">
        <f>SUM(F99:I99)</f>
        <v>0</v>
      </c>
      <c r="F99" s="79"/>
      <c r="G99" s="79"/>
      <c r="H99" s="79"/>
      <c r="I99" s="79"/>
    </row>
    <row r="100" spans="1:9" ht="19.5" customHeight="1" thickBot="1">
      <c r="A100" s="333" t="s">
        <v>92</v>
      </c>
      <c r="B100" s="334"/>
      <c r="C100" s="335"/>
      <c r="D100" s="62">
        <v>213</v>
      </c>
      <c r="E100" s="76">
        <f>SUM(F100:I100)</f>
        <v>0</v>
      </c>
      <c r="F100" s="76"/>
      <c r="G100" s="76"/>
      <c r="H100" s="76"/>
      <c r="I100" s="76"/>
    </row>
  </sheetData>
  <sheetProtection/>
  <mergeCells count="101">
    <mergeCell ref="A91:C91"/>
    <mergeCell ref="A92:C92"/>
    <mergeCell ref="A93:I93"/>
    <mergeCell ref="A98:C98"/>
    <mergeCell ref="A100:C100"/>
    <mergeCell ref="A94:C94"/>
    <mergeCell ref="A95:C95"/>
    <mergeCell ref="A96:I96"/>
    <mergeCell ref="A97:C97"/>
    <mergeCell ref="A82:C82"/>
    <mergeCell ref="A83:I83"/>
    <mergeCell ref="A99:C99"/>
    <mergeCell ref="A84:C84"/>
    <mergeCell ref="A85:C85"/>
    <mergeCell ref="A86:C86"/>
    <mergeCell ref="A87:I87"/>
    <mergeCell ref="A88:C88"/>
    <mergeCell ref="A89:C89"/>
    <mergeCell ref="A90:I90"/>
    <mergeCell ref="A78:C78"/>
    <mergeCell ref="A79:C79"/>
    <mergeCell ref="A80:I80"/>
    <mergeCell ref="A81:C81"/>
    <mergeCell ref="A74:C74"/>
    <mergeCell ref="A75:C75"/>
    <mergeCell ref="A76:I76"/>
    <mergeCell ref="A77:C77"/>
    <mergeCell ref="A70:C70"/>
    <mergeCell ref="A71:C71"/>
    <mergeCell ref="A72:C72"/>
    <mergeCell ref="A73:C73"/>
    <mergeCell ref="A66:C66"/>
    <mergeCell ref="A67:C67"/>
    <mergeCell ref="A68:C68"/>
    <mergeCell ref="A69:C69"/>
    <mergeCell ref="A62:C62"/>
    <mergeCell ref="A63:C63"/>
    <mergeCell ref="A64:C64"/>
    <mergeCell ref="A65:C65"/>
    <mergeCell ref="A58:C58"/>
    <mergeCell ref="A59:C59"/>
    <mergeCell ref="A60:C60"/>
    <mergeCell ref="A61:C61"/>
    <mergeCell ref="A54:C54"/>
    <mergeCell ref="A55:C55"/>
    <mergeCell ref="A56:C56"/>
    <mergeCell ref="A57:C57"/>
    <mergeCell ref="A50:C50"/>
    <mergeCell ref="A51:C51"/>
    <mergeCell ref="A52:I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I27"/>
    <mergeCell ref="A28:I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6:C6"/>
    <mergeCell ref="A7:C7"/>
    <mergeCell ref="A8:C8"/>
    <mergeCell ref="A9:C9"/>
    <mergeCell ref="E1:E2"/>
    <mergeCell ref="F1:I1"/>
    <mergeCell ref="A4:C4"/>
    <mergeCell ref="A5:C5"/>
    <mergeCell ref="A1:C2"/>
    <mergeCell ref="D1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4"/>
  <sheetViews>
    <sheetView zoomScale="75" zoomScaleNormal="75" workbookViewId="0" topLeftCell="A1">
      <selection activeCell="A4" sqref="A4:K250"/>
    </sheetView>
  </sheetViews>
  <sheetFormatPr defaultColWidth="9.00390625" defaultRowHeight="12.75"/>
  <cols>
    <col min="1" max="1" width="42.875" style="0" customWidth="1"/>
    <col min="3" max="3" width="52.25390625" style="0" customWidth="1"/>
    <col min="4" max="4" width="24.75390625" style="0" customWidth="1"/>
    <col min="5" max="5" width="28.00390625" style="0" customWidth="1"/>
    <col min="6" max="6" width="27.00390625" style="0" customWidth="1"/>
    <col min="7" max="7" width="22.875" style="0" customWidth="1"/>
    <col min="9" max="9" width="17.125" style="0" customWidth="1"/>
    <col min="10" max="10" width="25.25390625" style="0" customWidth="1"/>
    <col min="11" max="11" width="22.125" style="0" customWidth="1"/>
  </cols>
  <sheetData>
    <row r="1" spans="1:11" ht="22.5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288"/>
    </row>
    <row r="2" spans="1:11" ht="30">
      <c r="A2" s="269" t="s">
        <v>191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</row>
    <row r="3" spans="1:11" ht="24" thickBot="1">
      <c r="A3" s="272"/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spans="1:11" ht="23.25" thickBot="1">
      <c r="A4" s="275" t="s">
        <v>13</v>
      </c>
      <c r="B4" s="276"/>
      <c r="C4" s="276"/>
      <c r="D4" s="276"/>
      <c r="E4" s="276"/>
      <c r="F4" s="96" t="s">
        <v>137</v>
      </c>
      <c r="G4" s="275" t="s">
        <v>14</v>
      </c>
      <c r="H4" s="276"/>
      <c r="I4" s="276"/>
      <c r="J4" s="276"/>
      <c r="K4" s="277"/>
    </row>
    <row r="5" spans="1:11" ht="23.25">
      <c r="A5" s="278" t="s">
        <v>79</v>
      </c>
      <c r="B5" s="279"/>
      <c r="C5" s="279"/>
      <c r="D5" s="279"/>
      <c r="E5" s="280"/>
      <c r="F5" s="97" t="s">
        <v>143</v>
      </c>
      <c r="G5" s="261"/>
      <c r="H5" s="262"/>
      <c r="I5" s="262"/>
      <c r="J5" s="262"/>
      <c r="K5" s="263"/>
    </row>
    <row r="6" spans="1:11" ht="23.25">
      <c r="A6" s="264" t="s">
        <v>80</v>
      </c>
      <c r="B6" s="265"/>
      <c r="C6" s="265"/>
      <c r="D6" s="265"/>
      <c r="E6" s="266"/>
      <c r="F6" s="98"/>
      <c r="G6" s="264"/>
      <c r="H6" s="265"/>
      <c r="I6" s="265"/>
      <c r="J6" s="265"/>
      <c r="K6" s="267"/>
    </row>
    <row r="7" spans="1:11" ht="23.25">
      <c r="A7" s="264" t="s">
        <v>81</v>
      </c>
      <c r="B7" s="265"/>
      <c r="C7" s="265"/>
      <c r="D7" s="265"/>
      <c r="E7" s="266"/>
      <c r="F7" s="98" t="s">
        <v>143</v>
      </c>
      <c r="G7" s="264"/>
      <c r="H7" s="265"/>
      <c r="I7" s="265"/>
      <c r="J7" s="265"/>
      <c r="K7" s="267"/>
    </row>
    <row r="8" spans="1:11" ht="23.25">
      <c r="A8" s="264" t="s">
        <v>82</v>
      </c>
      <c r="B8" s="265"/>
      <c r="C8" s="265"/>
      <c r="D8" s="265"/>
      <c r="E8" s="266"/>
      <c r="F8" s="98" t="s">
        <v>143</v>
      </c>
      <c r="G8" s="264"/>
      <c r="H8" s="265"/>
      <c r="I8" s="265"/>
      <c r="J8" s="265"/>
      <c r="K8" s="267"/>
    </row>
    <row r="9" spans="1:11" ht="23.25">
      <c r="A9" s="264" t="s">
        <v>123</v>
      </c>
      <c r="B9" s="265"/>
      <c r="C9" s="265"/>
      <c r="D9" s="265"/>
      <c r="E9" s="266"/>
      <c r="F9" s="98"/>
      <c r="G9" s="264"/>
      <c r="H9" s="265"/>
      <c r="I9" s="265"/>
      <c r="J9" s="265"/>
      <c r="K9" s="267"/>
    </row>
    <row r="10" spans="1:11" ht="23.25">
      <c r="A10" s="268" t="s">
        <v>83</v>
      </c>
      <c r="B10" s="256"/>
      <c r="C10" s="256"/>
      <c r="D10" s="256"/>
      <c r="E10" s="257"/>
      <c r="F10" s="98"/>
      <c r="G10" s="258">
        <v>2200000</v>
      </c>
      <c r="H10" s="259"/>
      <c r="I10" s="259"/>
      <c r="J10" s="259"/>
      <c r="K10" s="260"/>
    </row>
    <row r="11" spans="1:11" ht="23.25">
      <c r="A11" s="264" t="s">
        <v>80</v>
      </c>
      <c r="B11" s="265"/>
      <c r="C11" s="265"/>
      <c r="D11" s="265"/>
      <c r="E11" s="266"/>
      <c r="F11" s="102"/>
      <c r="G11" s="264"/>
      <c r="H11" s="265"/>
      <c r="I11" s="265"/>
      <c r="J11" s="265"/>
      <c r="K11" s="267"/>
    </row>
    <row r="12" spans="1:11" ht="23.25">
      <c r="A12" s="250" t="s">
        <v>138</v>
      </c>
      <c r="B12" s="251"/>
      <c r="C12" s="251"/>
      <c r="D12" s="251"/>
      <c r="E12" s="252"/>
      <c r="F12" s="98">
        <v>120</v>
      </c>
      <c r="G12" s="258"/>
      <c r="H12" s="259"/>
      <c r="I12" s="259"/>
      <c r="J12" s="259"/>
      <c r="K12" s="260"/>
    </row>
    <row r="13" spans="1:11" ht="23.25">
      <c r="A13" s="253" t="s">
        <v>15</v>
      </c>
      <c r="B13" s="254"/>
      <c r="C13" s="254"/>
      <c r="D13" s="254"/>
      <c r="E13" s="255"/>
      <c r="F13" s="98"/>
      <c r="G13" s="258"/>
      <c r="H13" s="259"/>
      <c r="I13" s="259"/>
      <c r="J13" s="259"/>
      <c r="K13" s="260"/>
    </row>
    <row r="14" spans="1:11" ht="23.25">
      <c r="A14" s="253" t="s">
        <v>150</v>
      </c>
      <c r="B14" s="254"/>
      <c r="C14" s="254"/>
      <c r="D14" s="254"/>
      <c r="E14" s="255"/>
      <c r="F14" s="98">
        <v>120</v>
      </c>
      <c r="G14" s="258"/>
      <c r="H14" s="259"/>
      <c r="I14" s="259"/>
      <c r="J14" s="259"/>
      <c r="K14" s="260"/>
    </row>
    <row r="15" spans="1:11" ht="23.25">
      <c r="A15" s="247" t="s">
        <v>151</v>
      </c>
      <c r="B15" s="248"/>
      <c r="C15" s="248"/>
      <c r="D15" s="248"/>
      <c r="E15" s="249"/>
      <c r="F15" s="98">
        <v>130</v>
      </c>
      <c r="G15" s="243">
        <v>2200000</v>
      </c>
      <c r="H15" s="244"/>
      <c r="I15" s="244"/>
      <c r="J15" s="244"/>
      <c r="K15" s="245"/>
    </row>
    <row r="16" spans="1:11" ht="23.25">
      <c r="A16" s="264" t="s">
        <v>80</v>
      </c>
      <c r="B16" s="265"/>
      <c r="C16" s="265"/>
      <c r="D16" s="265"/>
      <c r="E16" s="266"/>
      <c r="F16" s="98"/>
      <c r="G16" s="243"/>
      <c r="H16" s="244"/>
      <c r="I16" s="244"/>
      <c r="J16" s="244"/>
      <c r="K16" s="245"/>
    </row>
    <row r="17" spans="1:11" ht="23.25">
      <c r="A17" s="264" t="s">
        <v>170</v>
      </c>
      <c r="B17" s="265"/>
      <c r="C17" s="265"/>
      <c r="D17" s="265"/>
      <c r="E17" s="266"/>
      <c r="F17" s="98"/>
      <c r="G17" s="243">
        <v>2200000</v>
      </c>
      <c r="H17" s="244"/>
      <c r="I17" s="244"/>
      <c r="J17" s="244"/>
      <c r="K17" s="245"/>
    </row>
    <row r="18" spans="1:11" ht="23.25">
      <c r="A18" s="264" t="s">
        <v>171</v>
      </c>
      <c r="B18" s="265"/>
      <c r="C18" s="265"/>
      <c r="D18" s="265"/>
      <c r="E18" s="266"/>
      <c r="F18" s="98"/>
      <c r="G18" s="243"/>
      <c r="H18" s="244"/>
      <c r="I18" s="244"/>
      <c r="J18" s="244"/>
      <c r="K18" s="245"/>
    </row>
    <row r="19" spans="1:11" ht="23.25">
      <c r="A19" s="264"/>
      <c r="B19" s="265"/>
      <c r="C19" s="265"/>
      <c r="D19" s="265"/>
      <c r="E19" s="266"/>
      <c r="F19" s="98"/>
      <c r="G19" s="258"/>
      <c r="H19" s="259"/>
      <c r="I19" s="259"/>
      <c r="J19" s="259"/>
      <c r="K19" s="260"/>
    </row>
    <row r="20" spans="1:11" ht="23.25">
      <c r="A20" s="250" t="s">
        <v>139</v>
      </c>
      <c r="B20" s="251"/>
      <c r="C20" s="251"/>
      <c r="D20" s="251"/>
      <c r="E20" s="252"/>
      <c r="F20" s="98">
        <v>140</v>
      </c>
      <c r="G20" s="258"/>
      <c r="H20" s="259"/>
      <c r="I20" s="259"/>
      <c r="J20" s="259"/>
      <c r="K20" s="260"/>
    </row>
    <row r="21" spans="1:11" ht="69.75">
      <c r="A21" s="103" t="s">
        <v>145</v>
      </c>
      <c r="B21" s="104"/>
      <c r="C21" s="104"/>
      <c r="D21" s="104"/>
      <c r="E21" s="105"/>
      <c r="F21" s="98">
        <v>150</v>
      </c>
      <c r="G21" s="99"/>
      <c r="H21" s="100"/>
      <c r="I21" s="100"/>
      <c r="J21" s="100"/>
      <c r="K21" s="101"/>
    </row>
    <row r="22" spans="1:11" ht="23.25">
      <c r="A22" s="93" t="s">
        <v>80</v>
      </c>
      <c r="B22" s="94"/>
      <c r="C22" s="94"/>
      <c r="D22" s="94"/>
      <c r="E22" s="95"/>
      <c r="F22" s="98"/>
      <c r="G22" s="99"/>
      <c r="H22" s="100"/>
      <c r="I22" s="100"/>
      <c r="J22" s="100"/>
      <c r="K22" s="101"/>
    </row>
    <row r="23" spans="1:11" ht="23.25">
      <c r="A23" s="246" t="s">
        <v>146</v>
      </c>
      <c r="B23" s="237"/>
      <c r="C23" s="237"/>
      <c r="D23" s="237"/>
      <c r="E23" s="238"/>
      <c r="F23" s="98">
        <v>152</v>
      </c>
      <c r="G23" s="99"/>
      <c r="H23" s="100"/>
      <c r="I23" s="100"/>
      <c r="J23" s="100"/>
      <c r="K23" s="101"/>
    </row>
    <row r="24" spans="1:11" ht="23.25">
      <c r="A24" s="253" t="s">
        <v>147</v>
      </c>
      <c r="B24" s="254"/>
      <c r="C24" s="254"/>
      <c r="D24" s="254"/>
      <c r="E24" s="255"/>
      <c r="F24" s="98">
        <v>153</v>
      </c>
      <c r="G24" s="99"/>
      <c r="H24" s="100"/>
      <c r="I24" s="100"/>
      <c r="J24" s="100"/>
      <c r="K24" s="101"/>
    </row>
    <row r="25" spans="1:11" ht="23.25">
      <c r="A25" s="250" t="s">
        <v>140</v>
      </c>
      <c r="B25" s="251"/>
      <c r="C25" s="251"/>
      <c r="D25" s="251"/>
      <c r="E25" s="252"/>
      <c r="F25" s="98">
        <v>180</v>
      </c>
      <c r="G25" s="258">
        <f>G27+G28</f>
        <v>15502100</v>
      </c>
      <c r="H25" s="259"/>
      <c r="I25" s="259"/>
      <c r="J25" s="259"/>
      <c r="K25" s="260"/>
    </row>
    <row r="26" spans="1:11" ht="23.25">
      <c r="A26" s="250" t="s">
        <v>15</v>
      </c>
      <c r="B26" s="251"/>
      <c r="C26" s="251"/>
      <c r="D26" s="251"/>
      <c r="E26" s="252"/>
      <c r="F26" s="98"/>
      <c r="G26" s="258"/>
      <c r="H26" s="259"/>
      <c r="I26" s="259"/>
      <c r="J26" s="259"/>
      <c r="K26" s="260"/>
    </row>
    <row r="27" spans="1:11" ht="23.25">
      <c r="A27" s="264" t="s">
        <v>84</v>
      </c>
      <c r="B27" s="265"/>
      <c r="C27" s="265"/>
      <c r="D27" s="265"/>
      <c r="E27" s="266"/>
      <c r="F27" s="98">
        <v>180</v>
      </c>
      <c r="G27" s="243">
        <v>15494100</v>
      </c>
      <c r="H27" s="244"/>
      <c r="I27" s="244"/>
      <c r="J27" s="244"/>
      <c r="K27" s="245"/>
    </row>
    <row r="28" spans="1:11" ht="23.25">
      <c r="A28" s="264" t="s">
        <v>124</v>
      </c>
      <c r="B28" s="265"/>
      <c r="C28" s="265"/>
      <c r="D28" s="265"/>
      <c r="E28" s="266"/>
      <c r="F28" s="98">
        <v>180</v>
      </c>
      <c r="G28" s="243">
        <v>8000</v>
      </c>
      <c r="H28" s="244"/>
      <c r="I28" s="244"/>
      <c r="J28" s="244"/>
      <c r="K28" s="245"/>
    </row>
    <row r="29" spans="1:11" ht="23.25">
      <c r="A29" s="264" t="s">
        <v>125</v>
      </c>
      <c r="B29" s="265"/>
      <c r="C29" s="265"/>
      <c r="D29" s="265"/>
      <c r="E29" s="266"/>
      <c r="F29" s="98">
        <v>180</v>
      </c>
      <c r="G29" s="243"/>
      <c r="H29" s="244"/>
      <c r="I29" s="244"/>
      <c r="J29" s="244"/>
      <c r="K29" s="245"/>
    </row>
    <row r="30" spans="1:11" ht="23.25">
      <c r="A30" s="264" t="s">
        <v>141</v>
      </c>
      <c r="B30" s="265"/>
      <c r="C30" s="265"/>
      <c r="D30" s="265"/>
      <c r="E30" s="266"/>
      <c r="F30" s="98">
        <v>180</v>
      </c>
      <c r="G30" s="243"/>
      <c r="H30" s="244"/>
      <c r="I30" s="244"/>
      <c r="J30" s="244"/>
      <c r="K30" s="245"/>
    </row>
    <row r="31" spans="1:11" ht="23.25">
      <c r="A31" s="264" t="s">
        <v>80</v>
      </c>
      <c r="B31" s="265"/>
      <c r="C31" s="265"/>
      <c r="D31" s="265"/>
      <c r="E31" s="266"/>
      <c r="F31" s="98"/>
      <c r="G31" s="243"/>
      <c r="H31" s="244"/>
      <c r="I31" s="244"/>
      <c r="J31" s="244"/>
      <c r="K31" s="245"/>
    </row>
    <row r="32" spans="1:11" ht="23.25">
      <c r="A32" s="253" t="s">
        <v>0</v>
      </c>
      <c r="B32" s="254"/>
      <c r="C32" s="254"/>
      <c r="D32" s="254"/>
      <c r="E32" s="255"/>
      <c r="F32" s="98">
        <v>180</v>
      </c>
      <c r="G32" s="258"/>
      <c r="H32" s="259"/>
      <c r="I32" s="259"/>
      <c r="J32" s="259"/>
      <c r="K32" s="260"/>
    </row>
    <row r="33" spans="1:11" ht="23.25">
      <c r="A33" s="264" t="s">
        <v>123</v>
      </c>
      <c r="B33" s="265"/>
      <c r="C33" s="265"/>
      <c r="D33" s="265"/>
      <c r="E33" s="266"/>
      <c r="F33" s="98"/>
      <c r="G33" s="243"/>
      <c r="H33" s="244"/>
      <c r="I33" s="244"/>
      <c r="J33" s="244"/>
      <c r="K33" s="245"/>
    </row>
    <row r="34" spans="1:11" ht="23.25">
      <c r="A34" s="247" t="s">
        <v>142</v>
      </c>
      <c r="B34" s="248"/>
      <c r="C34" s="248"/>
      <c r="D34" s="248"/>
      <c r="E34" s="249"/>
      <c r="F34" s="98" t="s">
        <v>143</v>
      </c>
      <c r="G34" s="264"/>
      <c r="H34" s="265"/>
      <c r="I34" s="265"/>
      <c r="J34" s="265"/>
      <c r="K34" s="267"/>
    </row>
    <row r="35" spans="1:11" ht="23.25">
      <c r="A35" s="264" t="s">
        <v>15</v>
      </c>
      <c r="B35" s="265"/>
      <c r="C35" s="265"/>
      <c r="D35" s="265"/>
      <c r="E35" s="266"/>
      <c r="F35" s="102"/>
      <c r="G35" s="264"/>
      <c r="H35" s="265"/>
      <c r="I35" s="265"/>
      <c r="J35" s="265"/>
      <c r="K35" s="267"/>
    </row>
    <row r="36" spans="1:11" ht="23.25">
      <c r="A36" s="253" t="s">
        <v>152</v>
      </c>
      <c r="B36" s="254"/>
      <c r="C36" s="254"/>
      <c r="D36" s="254"/>
      <c r="E36" s="255"/>
      <c r="F36" s="98">
        <v>410</v>
      </c>
      <c r="G36" s="258"/>
      <c r="H36" s="259"/>
      <c r="I36" s="259"/>
      <c r="J36" s="259"/>
      <c r="K36" s="260"/>
    </row>
    <row r="37" spans="1:11" ht="23.25">
      <c r="A37" s="253" t="s">
        <v>153</v>
      </c>
      <c r="B37" s="254"/>
      <c r="C37" s="254"/>
      <c r="D37" s="254"/>
      <c r="E37" s="255"/>
      <c r="F37" s="98">
        <v>420</v>
      </c>
      <c r="G37" s="258"/>
      <c r="H37" s="259"/>
      <c r="I37" s="259"/>
      <c r="J37" s="259"/>
      <c r="K37" s="260"/>
    </row>
    <row r="38" spans="1:11" ht="23.25">
      <c r="A38" s="253" t="s">
        <v>154</v>
      </c>
      <c r="B38" s="254"/>
      <c r="C38" s="254"/>
      <c r="D38" s="254"/>
      <c r="E38" s="255"/>
      <c r="F38" s="98">
        <v>430</v>
      </c>
      <c r="G38" s="258"/>
      <c r="H38" s="259"/>
      <c r="I38" s="259"/>
      <c r="J38" s="259"/>
      <c r="K38" s="260"/>
    </row>
    <row r="39" spans="1:11" ht="23.25">
      <c r="A39" s="253" t="s">
        <v>155</v>
      </c>
      <c r="B39" s="254"/>
      <c r="C39" s="254"/>
      <c r="D39" s="254"/>
      <c r="E39" s="255"/>
      <c r="F39" s="98">
        <v>440</v>
      </c>
      <c r="G39" s="258"/>
      <c r="H39" s="259"/>
      <c r="I39" s="259"/>
      <c r="J39" s="259"/>
      <c r="K39" s="260"/>
    </row>
    <row r="40" spans="1:11" ht="23.25">
      <c r="A40" s="253" t="s">
        <v>156</v>
      </c>
      <c r="B40" s="254"/>
      <c r="C40" s="254"/>
      <c r="D40" s="254"/>
      <c r="E40" s="255"/>
      <c r="F40" s="98">
        <v>620</v>
      </c>
      <c r="G40" s="258"/>
      <c r="H40" s="259"/>
      <c r="I40" s="259"/>
      <c r="J40" s="259"/>
      <c r="K40" s="260"/>
    </row>
    <row r="41" spans="1:11" ht="23.25">
      <c r="A41" s="264" t="s">
        <v>157</v>
      </c>
      <c r="B41" s="265"/>
      <c r="C41" s="265"/>
      <c r="D41" s="265"/>
      <c r="E41" s="266"/>
      <c r="F41" s="98">
        <v>630</v>
      </c>
      <c r="G41" s="264"/>
      <c r="H41" s="265"/>
      <c r="I41" s="265"/>
      <c r="J41" s="265"/>
      <c r="K41" s="267"/>
    </row>
    <row r="42" spans="1:11" ht="23.25">
      <c r="A42" s="253" t="s">
        <v>158</v>
      </c>
      <c r="B42" s="254"/>
      <c r="C42" s="254"/>
      <c r="D42" s="254"/>
      <c r="E42" s="255"/>
      <c r="F42" s="98">
        <v>650</v>
      </c>
      <c r="G42" s="264"/>
      <c r="H42" s="265"/>
      <c r="I42" s="265"/>
      <c r="J42" s="265"/>
      <c r="K42" s="267"/>
    </row>
    <row r="43" spans="1:11" ht="23.25">
      <c r="A43" s="268" t="s">
        <v>85</v>
      </c>
      <c r="B43" s="256"/>
      <c r="C43" s="256"/>
      <c r="D43" s="256"/>
      <c r="E43" s="257"/>
      <c r="F43" s="98" t="s">
        <v>143</v>
      </c>
      <c r="G43" s="264"/>
      <c r="H43" s="265"/>
      <c r="I43" s="265">
        <f>I45+I46</f>
        <v>0</v>
      </c>
      <c r="J43" s="265"/>
      <c r="K43" s="267"/>
    </row>
    <row r="44" spans="1:11" ht="23.25">
      <c r="A44" s="264" t="s">
        <v>80</v>
      </c>
      <c r="B44" s="265"/>
      <c r="C44" s="265"/>
      <c r="D44" s="265"/>
      <c r="E44" s="266"/>
      <c r="F44" s="98"/>
      <c r="G44" s="264"/>
      <c r="H44" s="265"/>
      <c r="I44" s="265"/>
      <c r="J44" s="265"/>
      <c r="K44" s="267"/>
    </row>
    <row r="45" spans="1:11" ht="23.25">
      <c r="A45" s="264" t="s">
        <v>81</v>
      </c>
      <c r="B45" s="265"/>
      <c r="C45" s="265"/>
      <c r="D45" s="265"/>
      <c r="E45" s="266"/>
      <c r="F45" s="98" t="s">
        <v>143</v>
      </c>
      <c r="G45" s="264"/>
      <c r="H45" s="265"/>
      <c r="I45" s="265"/>
      <c r="J45" s="265"/>
      <c r="K45" s="267"/>
    </row>
    <row r="46" spans="1:11" ht="23.25">
      <c r="A46" s="264" t="s">
        <v>82</v>
      </c>
      <c r="B46" s="265"/>
      <c r="C46" s="265"/>
      <c r="D46" s="265"/>
      <c r="E46" s="266"/>
      <c r="F46" s="98" t="s">
        <v>143</v>
      </c>
      <c r="G46" s="264"/>
      <c r="H46" s="265"/>
      <c r="I46" s="265"/>
      <c r="J46" s="265"/>
      <c r="K46" s="267"/>
    </row>
    <row r="47" spans="1:11" ht="24" thickBot="1">
      <c r="A47" s="239" t="s">
        <v>123</v>
      </c>
      <c r="B47" s="240"/>
      <c r="C47" s="240"/>
      <c r="D47" s="240"/>
      <c r="E47" s="241"/>
      <c r="F47" s="106"/>
      <c r="G47" s="242"/>
      <c r="H47" s="236"/>
      <c r="I47" s="236"/>
      <c r="J47" s="236"/>
      <c r="K47" s="229"/>
    </row>
    <row r="48" spans="1:11" ht="23.25" thickBot="1">
      <c r="A48" s="230" t="s">
        <v>13</v>
      </c>
      <c r="B48" s="231"/>
      <c r="C48" s="231"/>
      <c r="D48" s="234" t="s">
        <v>137</v>
      </c>
      <c r="E48" s="234" t="s">
        <v>86</v>
      </c>
      <c r="F48" s="224" t="s">
        <v>80</v>
      </c>
      <c r="G48" s="225"/>
      <c r="H48" s="225"/>
      <c r="I48" s="225"/>
      <c r="J48" s="225"/>
      <c r="K48" s="226"/>
    </row>
    <row r="49" spans="1:11" ht="111" customHeight="1" thickBot="1">
      <c r="A49" s="232"/>
      <c r="B49" s="233"/>
      <c r="C49" s="233"/>
      <c r="D49" s="235"/>
      <c r="E49" s="235"/>
      <c r="F49" s="107" t="s">
        <v>87</v>
      </c>
      <c r="G49" s="107" t="s">
        <v>129</v>
      </c>
      <c r="H49" s="232" t="s">
        <v>130</v>
      </c>
      <c r="I49" s="227"/>
      <c r="J49" s="107" t="s">
        <v>131</v>
      </c>
      <c r="K49" s="107" t="s">
        <v>144</v>
      </c>
    </row>
    <row r="50" spans="1:11" ht="22.5">
      <c r="A50" s="228" t="s">
        <v>88</v>
      </c>
      <c r="B50" s="336"/>
      <c r="C50" s="337"/>
      <c r="D50" s="108"/>
      <c r="E50" s="109">
        <f>F50+J50+G50</f>
        <v>17702100</v>
      </c>
      <c r="F50" s="109">
        <f>F52+F57+F72+F76</f>
        <v>15494100</v>
      </c>
      <c r="G50" s="109">
        <v>8000</v>
      </c>
      <c r="H50" s="338"/>
      <c r="I50" s="338"/>
      <c r="J50" s="109">
        <f>J52+J57+J72+J76</f>
        <v>2200000</v>
      </c>
      <c r="K50" s="110"/>
    </row>
    <row r="51" spans="1:11" ht="23.25">
      <c r="A51" s="339" t="s">
        <v>80</v>
      </c>
      <c r="B51" s="340"/>
      <c r="C51" s="341"/>
      <c r="D51" s="111"/>
      <c r="E51" s="85"/>
      <c r="F51" s="85"/>
      <c r="G51" s="85"/>
      <c r="H51" s="342"/>
      <c r="I51" s="342"/>
      <c r="J51" s="85"/>
      <c r="K51" s="112"/>
    </row>
    <row r="52" spans="1:11" ht="22.5">
      <c r="A52" s="343" t="s">
        <v>89</v>
      </c>
      <c r="B52" s="344"/>
      <c r="C52" s="345"/>
      <c r="D52" s="113">
        <v>210</v>
      </c>
      <c r="E52" s="114">
        <f>E54+E55+E56</f>
        <v>11625500</v>
      </c>
      <c r="F52" s="114">
        <f>F54+F55+F56</f>
        <v>11625500</v>
      </c>
      <c r="G52" s="114"/>
      <c r="H52" s="346"/>
      <c r="I52" s="346"/>
      <c r="J52" s="114">
        <f>SUM(J54:J56)</f>
        <v>0</v>
      </c>
      <c r="K52" s="115"/>
    </row>
    <row r="53" spans="1:11" ht="23.25">
      <c r="A53" s="339" t="s">
        <v>15</v>
      </c>
      <c r="B53" s="340"/>
      <c r="C53" s="341"/>
      <c r="D53" s="111"/>
      <c r="E53" s="85"/>
      <c r="F53" s="85"/>
      <c r="G53" s="85"/>
      <c r="H53" s="342"/>
      <c r="I53" s="342"/>
      <c r="J53" s="85"/>
      <c r="K53" s="112"/>
    </row>
    <row r="54" spans="1:11" ht="23.25">
      <c r="A54" s="339" t="s">
        <v>90</v>
      </c>
      <c r="B54" s="340"/>
      <c r="C54" s="341"/>
      <c r="D54" s="111">
        <v>211</v>
      </c>
      <c r="E54" s="85">
        <f>F54+J54</f>
        <v>8893100</v>
      </c>
      <c r="F54" s="85">
        <v>8893100</v>
      </c>
      <c r="G54" s="85"/>
      <c r="H54" s="342"/>
      <c r="I54" s="342"/>
      <c r="J54" s="85">
        <v>0</v>
      </c>
      <c r="K54" s="112"/>
    </row>
    <row r="55" spans="1:11" ht="23.25">
      <c r="A55" s="339" t="s">
        <v>91</v>
      </c>
      <c r="B55" s="340"/>
      <c r="C55" s="341"/>
      <c r="D55" s="111">
        <v>212</v>
      </c>
      <c r="E55" s="85">
        <f>F55+J55</f>
        <v>46700</v>
      </c>
      <c r="F55" s="85">
        <v>46700</v>
      </c>
      <c r="G55" s="85"/>
      <c r="H55" s="342"/>
      <c r="I55" s="342"/>
      <c r="J55" s="85"/>
      <c r="K55" s="112"/>
    </row>
    <row r="56" spans="1:11" ht="23.25">
      <c r="A56" s="339" t="s">
        <v>92</v>
      </c>
      <c r="B56" s="340"/>
      <c r="C56" s="341"/>
      <c r="D56" s="111">
        <v>213</v>
      </c>
      <c r="E56" s="85">
        <f>F56+J56</f>
        <v>2685700</v>
      </c>
      <c r="F56" s="85">
        <v>2685700</v>
      </c>
      <c r="G56" s="85"/>
      <c r="H56" s="342"/>
      <c r="I56" s="342"/>
      <c r="J56" s="85">
        <v>0</v>
      </c>
      <c r="K56" s="112"/>
    </row>
    <row r="57" spans="1:11" ht="22.5">
      <c r="A57" s="343" t="s">
        <v>93</v>
      </c>
      <c r="B57" s="344"/>
      <c r="C57" s="345"/>
      <c r="D57" s="113">
        <v>220</v>
      </c>
      <c r="E57" s="114">
        <f>SUM(E59:E64)</f>
        <v>2065000</v>
      </c>
      <c r="F57" s="114">
        <f>F59+F60+F61+F62+F63+F64</f>
        <v>1795000</v>
      </c>
      <c r="G57" s="114">
        <f>SUM(G59:G64)</f>
        <v>0</v>
      </c>
      <c r="H57" s="347">
        <f>SUM(H59:H64)</f>
        <v>0</v>
      </c>
      <c r="I57" s="348"/>
      <c r="J57" s="114">
        <f>SUM(J59:J64)</f>
        <v>270000</v>
      </c>
      <c r="K57" s="114">
        <f>SUM(K59:K64)</f>
        <v>0</v>
      </c>
    </row>
    <row r="58" spans="1:11" ht="23.25">
      <c r="A58" s="339" t="s">
        <v>15</v>
      </c>
      <c r="B58" s="340"/>
      <c r="C58" s="341"/>
      <c r="D58" s="111"/>
      <c r="E58" s="85"/>
      <c r="F58" s="85"/>
      <c r="G58" s="85"/>
      <c r="H58" s="342"/>
      <c r="I58" s="342"/>
      <c r="J58" s="85"/>
      <c r="K58" s="112"/>
    </row>
    <row r="59" spans="1:11" ht="23.25">
      <c r="A59" s="339" t="s">
        <v>94</v>
      </c>
      <c r="B59" s="340"/>
      <c r="C59" s="341"/>
      <c r="D59" s="111">
        <v>221</v>
      </c>
      <c r="E59" s="85">
        <f aca="true" t="shared" si="0" ref="E59:E64">SUM(F59:K59)</f>
        <v>40000</v>
      </c>
      <c r="F59" s="85">
        <v>40000</v>
      </c>
      <c r="G59" s="85"/>
      <c r="H59" s="342"/>
      <c r="I59" s="342"/>
      <c r="J59" s="85"/>
      <c r="K59" s="112"/>
    </row>
    <row r="60" spans="1:11" ht="23.25">
      <c r="A60" s="339" t="s">
        <v>95</v>
      </c>
      <c r="B60" s="340"/>
      <c r="C60" s="341"/>
      <c r="D60" s="111">
        <v>222</v>
      </c>
      <c r="E60" s="85">
        <f t="shared" si="0"/>
        <v>32000</v>
      </c>
      <c r="F60" s="85">
        <v>32000</v>
      </c>
      <c r="G60" s="85"/>
      <c r="H60" s="342"/>
      <c r="I60" s="342"/>
      <c r="J60" s="85"/>
      <c r="K60" s="112"/>
    </row>
    <row r="61" spans="1:11" ht="23.25">
      <c r="A61" s="339" t="s">
        <v>96</v>
      </c>
      <c r="B61" s="340"/>
      <c r="C61" s="341"/>
      <c r="D61" s="111">
        <v>223</v>
      </c>
      <c r="E61" s="85">
        <f t="shared" si="0"/>
        <v>1480000</v>
      </c>
      <c r="F61" s="85">
        <v>1480000</v>
      </c>
      <c r="G61" s="85"/>
      <c r="H61" s="342"/>
      <c r="I61" s="342"/>
      <c r="J61" s="85"/>
      <c r="K61" s="112"/>
    </row>
    <row r="62" spans="1:11" ht="23.25">
      <c r="A62" s="339" t="s">
        <v>97</v>
      </c>
      <c r="B62" s="340"/>
      <c r="C62" s="341"/>
      <c r="D62" s="111">
        <v>224</v>
      </c>
      <c r="E62" s="85">
        <f t="shared" si="0"/>
        <v>0</v>
      </c>
      <c r="F62" s="85"/>
      <c r="G62" s="85"/>
      <c r="H62" s="342"/>
      <c r="I62" s="342"/>
      <c r="J62" s="85"/>
      <c r="K62" s="112"/>
    </row>
    <row r="63" spans="1:11" ht="23.25">
      <c r="A63" s="339" t="s">
        <v>98</v>
      </c>
      <c r="B63" s="340"/>
      <c r="C63" s="341"/>
      <c r="D63" s="111">
        <v>225</v>
      </c>
      <c r="E63" s="85">
        <f t="shared" si="0"/>
        <v>348000</v>
      </c>
      <c r="F63" s="85">
        <v>188000</v>
      </c>
      <c r="G63" s="85"/>
      <c r="H63" s="342"/>
      <c r="I63" s="342"/>
      <c r="J63" s="85">
        <v>160000</v>
      </c>
      <c r="K63" s="112"/>
    </row>
    <row r="64" spans="1:11" ht="23.25">
      <c r="A64" s="339" t="s">
        <v>99</v>
      </c>
      <c r="B64" s="340"/>
      <c r="C64" s="341"/>
      <c r="D64" s="111">
        <v>226</v>
      </c>
      <c r="E64" s="85">
        <f t="shared" si="0"/>
        <v>165000</v>
      </c>
      <c r="F64" s="85">
        <v>55000</v>
      </c>
      <c r="G64" s="85"/>
      <c r="H64" s="342"/>
      <c r="I64" s="342"/>
      <c r="J64" s="85">
        <v>110000</v>
      </c>
      <c r="K64" s="112"/>
    </row>
    <row r="65" spans="1:11" ht="22.5">
      <c r="A65" s="343" t="s">
        <v>100</v>
      </c>
      <c r="B65" s="344"/>
      <c r="C65" s="345"/>
      <c r="D65" s="113">
        <v>240</v>
      </c>
      <c r="E65" s="114"/>
      <c r="F65" s="114"/>
      <c r="G65" s="114"/>
      <c r="H65" s="346"/>
      <c r="I65" s="346"/>
      <c r="J65" s="114"/>
      <c r="K65" s="115"/>
    </row>
    <row r="66" spans="1:11" ht="23.25">
      <c r="A66" s="339" t="s">
        <v>15</v>
      </c>
      <c r="B66" s="340"/>
      <c r="C66" s="341"/>
      <c r="D66" s="111"/>
      <c r="E66" s="85"/>
      <c r="F66" s="85"/>
      <c r="G66" s="85"/>
      <c r="H66" s="342"/>
      <c r="I66" s="342"/>
      <c r="J66" s="85"/>
      <c r="K66" s="112"/>
    </row>
    <row r="67" spans="1:11" ht="23.25">
      <c r="A67" s="339" t="s">
        <v>101</v>
      </c>
      <c r="B67" s="340"/>
      <c r="C67" s="341"/>
      <c r="D67" s="111">
        <v>241</v>
      </c>
      <c r="E67" s="85"/>
      <c r="F67" s="85"/>
      <c r="G67" s="85"/>
      <c r="H67" s="342"/>
      <c r="I67" s="342"/>
      <c r="J67" s="85"/>
      <c r="K67" s="112"/>
    </row>
    <row r="68" spans="1:11" ht="22.5">
      <c r="A68" s="343" t="s">
        <v>102</v>
      </c>
      <c r="B68" s="344"/>
      <c r="C68" s="345"/>
      <c r="D68" s="113">
        <v>260</v>
      </c>
      <c r="E68" s="114"/>
      <c r="F68" s="114"/>
      <c r="G68" s="114"/>
      <c r="H68" s="346"/>
      <c r="I68" s="346"/>
      <c r="J68" s="114"/>
      <c r="K68" s="115"/>
    </row>
    <row r="69" spans="1:11" ht="23.25">
      <c r="A69" s="339" t="s">
        <v>15</v>
      </c>
      <c r="B69" s="340"/>
      <c r="C69" s="341"/>
      <c r="D69" s="111"/>
      <c r="E69" s="85"/>
      <c r="F69" s="85"/>
      <c r="G69" s="85"/>
      <c r="H69" s="342"/>
      <c r="I69" s="342"/>
      <c r="J69" s="85"/>
      <c r="K69" s="112"/>
    </row>
    <row r="70" spans="1:11" ht="23.25">
      <c r="A70" s="339" t="s">
        <v>103</v>
      </c>
      <c r="B70" s="340"/>
      <c r="C70" s="341"/>
      <c r="D70" s="111">
        <v>262</v>
      </c>
      <c r="E70" s="85"/>
      <c r="F70" s="85"/>
      <c r="G70" s="85"/>
      <c r="H70" s="342"/>
      <c r="I70" s="342"/>
      <c r="J70" s="85"/>
      <c r="K70" s="112"/>
    </row>
    <row r="71" spans="1:11" ht="23.25">
      <c r="A71" s="339" t="s">
        <v>104</v>
      </c>
      <c r="B71" s="340"/>
      <c r="C71" s="341"/>
      <c r="D71" s="111">
        <v>263</v>
      </c>
      <c r="E71" s="85"/>
      <c r="F71" s="85"/>
      <c r="G71" s="85"/>
      <c r="H71" s="342"/>
      <c r="I71" s="342"/>
      <c r="J71" s="85"/>
      <c r="K71" s="112"/>
    </row>
    <row r="72" spans="1:11" ht="22.5">
      <c r="A72" s="343" t="s">
        <v>126</v>
      </c>
      <c r="B72" s="344"/>
      <c r="C72" s="345"/>
      <c r="D72" s="113">
        <v>290</v>
      </c>
      <c r="E72" s="114">
        <f>F72+J72</f>
        <v>621500</v>
      </c>
      <c r="F72" s="114">
        <f>F74</f>
        <v>611500</v>
      </c>
      <c r="G72" s="114"/>
      <c r="H72" s="346"/>
      <c r="I72" s="346"/>
      <c r="J72" s="114">
        <v>10000</v>
      </c>
      <c r="K72" s="115"/>
    </row>
    <row r="73" spans="1:11" ht="23.25">
      <c r="A73" s="339" t="s">
        <v>15</v>
      </c>
      <c r="B73" s="340"/>
      <c r="C73" s="341"/>
      <c r="D73" s="111"/>
      <c r="E73" s="114"/>
      <c r="F73" s="114"/>
      <c r="G73" s="114"/>
      <c r="H73" s="347"/>
      <c r="I73" s="348"/>
      <c r="J73" s="114"/>
      <c r="K73" s="115"/>
    </row>
    <row r="74" spans="1:11" ht="23.25">
      <c r="A74" s="339" t="s">
        <v>127</v>
      </c>
      <c r="B74" s="340"/>
      <c r="C74" s="341"/>
      <c r="D74" s="111"/>
      <c r="E74" s="114">
        <f>F74+J74</f>
        <v>621500</v>
      </c>
      <c r="F74" s="114">
        <v>611500</v>
      </c>
      <c r="G74" s="114"/>
      <c r="H74" s="347"/>
      <c r="I74" s="348"/>
      <c r="J74" s="114">
        <v>10000</v>
      </c>
      <c r="K74" s="115"/>
    </row>
    <row r="75" spans="1:11" ht="23.25">
      <c r="A75" s="339" t="s">
        <v>128</v>
      </c>
      <c r="B75" s="340"/>
      <c r="C75" s="341"/>
      <c r="D75" s="111"/>
      <c r="E75" s="114"/>
      <c r="F75" s="114"/>
      <c r="G75" s="114"/>
      <c r="H75" s="347"/>
      <c r="I75" s="348"/>
      <c r="J75" s="114"/>
      <c r="K75" s="115"/>
    </row>
    <row r="76" spans="1:11" ht="22.5">
      <c r="A76" s="343" t="s">
        <v>105</v>
      </c>
      <c r="B76" s="344"/>
      <c r="C76" s="345"/>
      <c r="D76" s="113">
        <v>300</v>
      </c>
      <c r="E76" s="114">
        <f>SUM(F76:K76)</f>
        <v>3390100</v>
      </c>
      <c r="F76" s="114">
        <f>SUM(F78:F81)</f>
        <v>1462100</v>
      </c>
      <c r="G76" s="114">
        <f>SUM(G78:G81)</f>
        <v>8000</v>
      </c>
      <c r="H76" s="347">
        <f>SUM(H78:H81)</f>
        <v>0</v>
      </c>
      <c r="I76" s="348"/>
      <c r="J76" s="114">
        <f>SUM(J78:J81)</f>
        <v>1920000</v>
      </c>
      <c r="K76" s="114">
        <f>SUM(K78:K81)</f>
        <v>0</v>
      </c>
    </row>
    <row r="77" spans="1:11" ht="23.25">
      <c r="A77" s="339" t="s">
        <v>15</v>
      </c>
      <c r="B77" s="340"/>
      <c r="C77" s="341"/>
      <c r="D77" s="111"/>
      <c r="E77" s="85"/>
      <c r="F77" s="85"/>
      <c r="G77" s="85"/>
      <c r="H77" s="342"/>
      <c r="I77" s="342"/>
      <c r="J77" s="85"/>
      <c r="K77" s="112"/>
    </row>
    <row r="78" spans="1:11" ht="23.25">
      <c r="A78" s="339" t="s">
        <v>106</v>
      </c>
      <c r="B78" s="340"/>
      <c r="C78" s="341"/>
      <c r="D78" s="111">
        <v>310</v>
      </c>
      <c r="E78" s="114">
        <f>SUM(F78:K78)</f>
        <v>88000</v>
      </c>
      <c r="F78" s="85"/>
      <c r="G78" s="85">
        <v>8000</v>
      </c>
      <c r="H78" s="342"/>
      <c r="I78" s="342"/>
      <c r="J78" s="85">
        <v>80000</v>
      </c>
      <c r="K78" s="112"/>
    </row>
    <row r="79" spans="1:11" ht="23.25">
      <c r="A79" s="339" t="s">
        <v>107</v>
      </c>
      <c r="B79" s="340"/>
      <c r="C79" s="341"/>
      <c r="D79" s="111">
        <v>320</v>
      </c>
      <c r="E79" s="114">
        <f>SUM(F79:K79)</f>
        <v>0</v>
      </c>
      <c r="F79" s="85"/>
      <c r="G79" s="85"/>
      <c r="H79" s="342"/>
      <c r="I79" s="342"/>
      <c r="J79" s="85"/>
      <c r="K79" s="112"/>
    </row>
    <row r="80" spans="1:11" ht="23.25">
      <c r="A80" s="339" t="s">
        <v>108</v>
      </c>
      <c r="B80" s="340"/>
      <c r="C80" s="341"/>
      <c r="D80" s="111">
        <v>330</v>
      </c>
      <c r="E80" s="114">
        <f>SUM(F80:K80)</f>
        <v>0</v>
      </c>
      <c r="F80" s="85"/>
      <c r="G80" s="85"/>
      <c r="H80" s="342"/>
      <c r="I80" s="342"/>
      <c r="J80" s="85"/>
      <c r="K80" s="112"/>
    </row>
    <row r="81" spans="1:11" ht="23.25">
      <c r="A81" s="339" t="s">
        <v>109</v>
      </c>
      <c r="B81" s="340"/>
      <c r="C81" s="341"/>
      <c r="D81" s="111">
        <v>340</v>
      </c>
      <c r="E81" s="114">
        <f>SUM(F81:K81)</f>
        <v>3302100</v>
      </c>
      <c r="F81" s="85">
        <v>1462100</v>
      </c>
      <c r="G81" s="85"/>
      <c r="H81" s="342"/>
      <c r="I81" s="342"/>
      <c r="J81" s="85">
        <v>1840000</v>
      </c>
      <c r="K81" s="112"/>
    </row>
    <row r="82" spans="1:11" ht="22.5">
      <c r="A82" s="343" t="s">
        <v>110</v>
      </c>
      <c r="B82" s="344"/>
      <c r="C82" s="345"/>
      <c r="D82" s="113">
        <v>500</v>
      </c>
      <c r="E82" s="114"/>
      <c r="F82" s="114"/>
      <c r="G82" s="114"/>
      <c r="H82" s="346"/>
      <c r="I82" s="346"/>
      <c r="J82" s="114"/>
      <c r="K82" s="115"/>
    </row>
    <row r="83" spans="1:11" ht="23.25">
      <c r="A83" s="339" t="s">
        <v>15</v>
      </c>
      <c r="B83" s="340"/>
      <c r="C83" s="341"/>
      <c r="D83" s="111"/>
      <c r="E83" s="85"/>
      <c r="F83" s="85"/>
      <c r="G83" s="85"/>
      <c r="H83" s="342"/>
      <c r="I83" s="342"/>
      <c r="J83" s="85"/>
      <c r="K83" s="112"/>
    </row>
    <row r="84" spans="1:11" ht="23.25">
      <c r="A84" s="339" t="s">
        <v>111</v>
      </c>
      <c r="B84" s="340"/>
      <c r="C84" s="341"/>
      <c r="D84" s="111">
        <v>520</v>
      </c>
      <c r="E84" s="85"/>
      <c r="F84" s="85"/>
      <c r="G84" s="85"/>
      <c r="H84" s="342"/>
      <c r="I84" s="342"/>
      <c r="J84" s="85"/>
      <c r="K84" s="112"/>
    </row>
    <row r="85" spans="1:11" ht="23.25">
      <c r="A85" s="339" t="s">
        <v>112</v>
      </c>
      <c r="B85" s="340"/>
      <c r="C85" s="341"/>
      <c r="D85" s="111">
        <v>530</v>
      </c>
      <c r="E85" s="85"/>
      <c r="F85" s="85"/>
      <c r="G85" s="85"/>
      <c r="H85" s="342"/>
      <c r="I85" s="342"/>
      <c r="J85" s="85"/>
      <c r="K85" s="112"/>
    </row>
    <row r="86" spans="1:11" ht="23.25">
      <c r="A86" s="349" t="s">
        <v>113</v>
      </c>
      <c r="B86" s="350"/>
      <c r="C86" s="350"/>
      <c r="D86" s="351"/>
      <c r="E86" s="351"/>
      <c r="F86" s="351"/>
      <c r="G86" s="351"/>
      <c r="H86" s="351"/>
      <c r="I86" s="351"/>
      <c r="J86" s="351"/>
      <c r="K86" s="352"/>
    </row>
    <row r="87" spans="1:11" ht="23.25">
      <c r="A87" s="349" t="s">
        <v>114</v>
      </c>
      <c r="B87" s="350"/>
      <c r="C87" s="350"/>
      <c r="D87" s="351"/>
      <c r="E87" s="351"/>
      <c r="F87" s="351"/>
      <c r="G87" s="351"/>
      <c r="H87" s="351"/>
      <c r="I87" s="351"/>
      <c r="J87" s="351"/>
      <c r="K87" s="352"/>
    </row>
    <row r="88" spans="1:11" ht="24" thickBot="1">
      <c r="A88" s="353" t="s">
        <v>115</v>
      </c>
      <c r="B88" s="354"/>
      <c r="C88" s="354"/>
      <c r="D88" s="355"/>
      <c r="E88" s="355"/>
      <c r="F88" s="355"/>
      <c r="G88" s="355"/>
      <c r="H88" s="355"/>
      <c r="I88" s="355"/>
      <c r="J88" s="355"/>
      <c r="K88" s="356"/>
    </row>
    <row r="89" spans="1:11" ht="23.25" thickBot="1">
      <c r="A89" s="357" t="s">
        <v>80</v>
      </c>
      <c r="B89" s="358"/>
      <c r="C89" s="358"/>
      <c r="D89" s="358"/>
      <c r="E89" s="358"/>
      <c r="F89" s="358"/>
      <c r="G89" s="358"/>
      <c r="H89" s="358"/>
      <c r="I89" s="358"/>
      <c r="J89" s="358"/>
      <c r="K89" s="359"/>
    </row>
    <row r="90" spans="1:11" ht="23.25" thickBot="1">
      <c r="A90" s="360" t="s">
        <v>185</v>
      </c>
      <c r="B90" s="361"/>
      <c r="C90" s="361"/>
      <c r="D90" s="361"/>
      <c r="E90" s="361"/>
      <c r="F90" s="361"/>
      <c r="G90" s="361"/>
      <c r="H90" s="361"/>
      <c r="I90" s="361"/>
      <c r="J90" s="361"/>
      <c r="K90" s="362"/>
    </row>
    <row r="91" spans="1:11" ht="22.5">
      <c r="A91" s="228" t="s">
        <v>88</v>
      </c>
      <c r="B91" s="336"/>
      <c r="C91" s="337"/>
      <c r="D91" s="108"/>
      <c r="E91" s="109">
        <f>F91+J91</f>
        <v>13373800</v>
      </c>
      <c r="F91" s="109">
        <f>F93+F98+F113+F117</f>
        <v>13373800</v>
      </c>
      <c r="G91" s="109"/>
      <c r="H91" s="338"/>
      <c r="I91" s="338"/>
      <c r="J91" s="109"/>
      <c r="K91" s="110"/>
    </row>
    <row r="92" spans="1:11" ht="23.25">
      <c r="A92" s="339" t="s">
        <v>80</v>
      </c>
      <c r="B92" s="340"/>
      <c r="C92" s="341"/>
      <c r="D92" s="111"/>
      <c r="E92" s="85"/>
      <c r="F92" s="85"/>
      <c r="G92" s="85"/>
      <c r="H92" s="342"/>
      <c r="I92" s="342"/>
      <c r="J92" s="85"/>
      <c r="K92" s="112"/>
    </row>
    <row r="93" spans="1:11" ht="22.5">
      <c r="A93" s="343" t="s">
        <v>89</v>
      </c>
      <c r="B93" s="344"/>
      <c r="C93" s="345"/>
      <c r="D93" s="113">
        <v>210</v>
      </c>
      <c r="E93" s="114">
        <f>F93+J93</f>
        <v>11578800</v>
      </c>
      <c r="F93" s="114">
        <f>F95+F96+F97</f>
        <v>11578800</v>
      </c>
      <c r="G93" s="114"/>
      <c r="H93" s="346"/>
      <c r="I93" s="346"/>
      <c r="J93" s="114"/>
      <c r="K93" s="115"/>
    </row>
    <row r="94" spans="1:11" ht="23.25">
      <c r="A94" s="339" t="s">
        <v>15</v>
      </c>
      <c r="B94" s="340"/>
      <c r="C94" s="341"/>
      <c r="D94" s="111"/>
      <c r="E94" s="85"/>
      <c r="F94" s="85"/>
      <c r="G94" s="85"/>
      <c r="H94" s="342"/>
      <c r="I94" s="342"/>
      <c r="J94" s="85"/>
      <c r="K94" s="112"/>
    </row>
    <row r="95" spans="1:11" ht="23.25">
      <c r="A95" s="339" t="s">
        <v>90</v>
      </c>
      <c r="B95" s="340"/>
      <c r="C95" s="341"/>
      <c r="D95" s="111">
        <v>211</v>
      </c>
      <c r="E95" s="114">
        <f>F95+J95</f>
        <v>8893100</v>
      </c>
      <c r="F95" s="85">
        <v>8893100</v>
      </c>
      <c r="G95" s="85"/>
      <c r="H95" s="342"/>
      <c r="I95" s="342"/>
      <c r="J95" s="85"/>
      <c r="K95" s="112"/>
    </row>
    <row r="96" spans="1:11" ht="23.25">
      <c r="A96" s="339" t="s">
        <v>91</v>
      </c>
      <c r="B96" s="340"/>
      <c r="C96" s="341"/>
      <c r="D96" s="111">
        <v>212</v>
      </c>
      <c r="E96" s="114">
        <f>F96+J96</f>
        <v>0</v>
      </c>
      <c r="F96" s="85"/>
      <c r="G96" s="85"/>
      <c r="H96" s="342"/>
      <c r="I96" s="342"/>
      <c r="J96" s="85"/>
      <c r="K96" s="112"/>
    </row>
    <row r="97" spans="1:11" ht="23.25">
      <c r="A97" s="339" t="s">
        <v>92</v>
      </c>
      <c r="B97" s="340"/>
      <c r="C97" s="341"/>
      <c r="D97" s="111">
        <v>213</v>
      </c>
      <c r="E97" s="114">
        <f>F97+J97</f>
        <v>2685700</v>
      </c>
      <c r="F97" s="85">
        <v>2685700</v>
      </c>
      <c r="G97" s="85"/>
      <c r="H97" s="342"/>
      <c r="I97" s="342"/>
      <c r="J97" s="85"/>
      <c r="K97" s="112"/>
    </row>
    <row r="98" spans="1:11" ht="22.5">
      <c r="A98" s="343" t="s">
        <v>93</v>
      </c>
      <c r="B98" s="344"/>
      <c r="C98" s="345"/>
      <c r="D98" s="113">
        <v>220</v>
      </c>
      <c r="E98" s="114">
        <f>E100+E101+E102+E103+E104+E105</f>
        <v>1795000</v>
      </c>
      <c r="F98" s="114">
        <f>F100+F101+F102+F103+F104+F105</f>
        <v>1795000</v>
      </c>
      <c r="G98" s="114"/>
      <c r="H98" s="346"/>
      <c r="I98" s="346"/>
      <c r="J98" s="114"/>
      <c r="K98" s="115"/>
    </row>
    <row r="99" spans="1:11" ht="23.25">
      <c r="A99" s="339" t="s">
        <v>15</v>
      </c>
      <c r="B99" s="340"/>
      <c r="C99" s="341"/>
      <c r="D99" s="111"/>
      <c r="E99" s="85"/>
      <c r="F99" s="85"/>
      <c r="G99" s="85"/>
      <c r="H99" s="342"/>
      <c r="I99" s="342"/>
      <c r="J99" s="85"/>
      <c r="K99" s="112"/>
    </row>
    <row r="100" spans="1:11" ht="23.25">
      <c r="A100" s="339" t="s">
        <v>94</v>
      </c>
      <c r="B100" s="340"/>
      <c r="C100" s="341"/>
      <c r="D100" s="111">
        <v>221</v>
      </c>
      <c r="E100" s="114">
        <f aca="true" t="shared" si="1" ref="E100:E105">F100+J100</f>
        <v>40000</v>
      </c>
      <c r="F100" s="85">
        <v>40000</v>
      </c>
      <c r="G100" s="85"/>
      <c r="H100" s="342"/>
      <c r="I100" s="342"/>
      <c r="J100" s="85"/>
      <c r="K100" s="112"/>
    </row>
    <row r="101" spans="1:11" ht="23.25">
      <c r="A101" s="339" t="s">
        <v>95</v>
      </c>
      <c r="B101" s="340"/>
      <c r="C101" s="341"/>
      <c r="D101" s="111">
        <v>222</v>
      </c>
      <c r="E101" s="114">
        <f t="shared" si="1"/>
        <v>32000</v>
      </c>
      <c r="F101" s="85">
        <v>32000</v>
      </c>
      <c r="G101" s="85"/>
      <c r="H101" s="342"/>
      <c r="I101" s="342"/>
      <c r="J101" s="85"/>
      <c r="K101" s="112"/>
    </row>
    <row r="102" spans="1:11" ht="23.25">
      <c r="A102" s="339" t="s">
        <v>96</v>
      </c>
      <c r="B102" s="340"/>
      <c r="C102" s="341"/>
      <c r="D102" s="111">
        <v>223</v>
      </c>
      <c r="E102" s="114">
        <f t="shared" si="1"/>
        <v>1480000</v>
      </c>
      <c r="F102" s="85">
        <v>1480000</v>
      </c>
      <c r="G102" s="85"/>
      <c r="H102" s="342"/>
      <c r="I102" s="342"/>
      <c r="J102" s="85"/>
      <c r="K102" s="112"/>
    </row>
    <row r="103" spans="1:11" ht="23.25">
      <c r="A103" s="339" t="s">
        <v>97</v>
      </c>
      <c r="B103" s="340"/>
      <c r="C103" s="341"/>
      <c r="D103" s="111">
        <v>224</v>
      </c>
      <c r="E103" s="114">
        <f t="shared" si="1"/>
        <v>0</v>
      </c>
      <c r="F103" s="85"/>
      <c r="G103" s="85"/>
      <c r="H103" s="342"/>
      <c r="I103" s="342"/>
      <c r="J103" s="85"/>
      <c r="K103" s="112"/>
    </row>
    <row r="104" spans="1:11" ht="23.25">
      <c r="A104" s="339" t="s">
        <v>98</v>
      </c>
      <c r="B104" s="340"/>
      <c r="C104" s="341"/>
      <c r="D104" s="111">
        <v>225</v>
      </c>
      <c r="E104" s="114">
        <f t="shared" si="1"/>
        <v>188000</v>
      </c>
      <c r="F104" s="85">
        <v>188000</v>
      </c>
      <c r="G104" s="85"/>
      <c r="H104" s="342"/>
      <c r="I104" s="342"/>
      <c r="J104" s="85"/>
      <c r="K104" s="112"/>
    </row>
    <row r="105" spans="1:11" ht="23.25">
      <c r="A105" s="339" t="s">
        <v>99</v>
      </c>
      <c r="B105" s="340"/>
      <c r="C105" s="341"/>
      <c r="D105" s="111">
        <v>226</v>
      </c>
      <c r="E105" s="114">
        <f t="shared" si="1"/>
        <v>55000</v>
      </c>
      <c r="F105" s="85">
        <v>55000</v>
      </c>
      <c r="G105" s="85"/>
      <c r="H105" s="342"/>
      <c r="I105" s="342"/>
      <c r="J105" s="85"/>
      <c r="K105" s="112"/>
    </row>
    <row r="106" spans="1:11" ht="22.5">
      <c r="A106" s="343" t="s">
        <v>100</v>
      </c>
      <c r="B106" s="344"/>
      <c r="C106" s="345"/>
      <c r="D106" s="113">
        <v>240</v>
      </c>
      <c r="E106" s="114"/>
      <c r="F106" s="114"/>
      <c r="G106" s="114"/>
      <c r="H106" s="346"/>
      <c r="I106" s="346"/>
      <c r="J106" s="114"/>
      <c r="K106" s="115"/>
    </row>
    <row r="107" spans="1:11" ht="23.25">
      <c r="A107" s="339" t="s">
        <v>15</v>
      </c>
      <c r="B107" s="340"/>
      <c r="C107" s="341"/>
      <c r="D107" s="111"/>
      <c r="E107" s="85"/>
      <c r="F107" s="85"/>
      <c r="G107" s="85"/>
      <c r="H107" s="342"/>
      <c r="I107" s="342"/>
      <c r="J107" s="85"/>
      <c r="K107" s="112"/>
    </row>
    <row r="108" spans="1:11" ht="23.25">
      <c r="A108" s="339" t="s">
        <v>101</v>
      </c>
      <c r="B108" s="340"/>
      <c r="C108" s="341"/>
      <c r="D108" s="111">
        <v>241</v>
      </c>
      <c r="E108" s="85"/>
      <c r="F108" s="85"/>
      <c r="G108" s="85"/>
      <c r="H108" s="342"/>
      <c r="I108" s="342"/>
      <c r="J108" s="85"/>
      <c r="K108" s="112"/>
    </row>
    <row r="109" spans="1:11" ht="22.5">
      <c r="A109" s="343" t="s">
        <v>102</v>
      </c>
      <c r="B109" s="344"/>
      <c r="C109" s="345"/>
      <c r="D109" s="113">
        <v>260</v>
      </c>
      <c r="E109" s="114"/>
      <c r="F109" s="114"/>
      <c r="G109" s="114"/>
      <c r="H109" s="346"/>
      <c r="I109" s="346"/>
      <c r="J109" s="114"/>
      <c r="K109" s="115"/>
    </row>
    <row r="110" spans="1:11" ht="23.25">
      <c r="A110" s="339" t="s">
        <v>15</v>
      </c>
      <c r="B110" s="340"/>
      <c r="C110" s="341"/>
      <c r="D110" s="111"/>
      <c r="E110" s="85"/>
      <c r="F110" s="85"/>
      <c r="G110" s="85"/>
      <c r="H110" s="342"/>
      <c r="I110" s="342"/>
      <c r="J110" s="85"/>
      <c r="K110" s="112"/>
    </row>
    <row r="111" spans="1:11" ht="23.25">
      <c r="A111" s="339" t="s">
        <v>103</v>
      </c>
      <c r="B111" s="340"/>
      <c r="C111" s="341"/>
      <c r="D111" s="111">
        <v>262</v>
      </c>
      <c r="E111" s="85"/>
      <c r="F111" s="85"/>
      <c r="G111" s="85"/>
      <c r="H111" s="342"/>
      <c r="I111" s="342"/>
      <c r="J111" s="85"/>
      <c r="K111" s="112"/>
    </row>
    <row r="112" spans="1:11" ht="23.25">
      <c r="A112" s="339" t="s">
        <v>104</v>
      </c>
      <c r="B112" s="340"/>
      <c r="C112" s="341"/>
      <c r="D112" s="111">
        <v>263</v>
      </c>
      <c r="E112" s="85"/>
      <c r="F112" s="85"/>
      <c r="G112" s="85"/>
      <c r="H112" s="342"/>
      <c r="I112" s="342"/>
      <c r="J112" s="85"/>
      <c r="K112" s="112"/>
    </row>
    <row r="113" spans="1:11" ht="22.5">
      <c r="A113" s="343" t="s">
        <v>126</v>
      </c>
      <c r="B113" s="344"/>
      <c r="C113" s="345"/>
      <c r="D113" s="113">
        <v>290</v>
      </c>
      <c r="E113" s="114">
        <v>10000</v>
      </c>
      <c r="F113" s="114"/>
      <c r="G113" s="114"/>
      <c r="H113" s="346"/>
      <c r="I113" s="346"/>
      <c r="J113" s="114"/>
      <c r="K113" s="115"/>
    </row>
    <row r="114" spans="1:11" ht="23.25">
      <c r="A114" s="339" t="s">
        <v>15</v>
      </c>
      <c r="B114" s="340"/>
      <c r="C114" s="341"/>
      <c r="D114" s="111"/>
      <c r="E114" s="114"/>
      <c r="F114" s="114"/>
      <c r="G114" s="114"/>
      <c r="H114" s="347"/>
      <c r="I114" s="348"/>
      <c r="J114" s="114"/>
      <c r="K114" s="115"/>
    </row>
    <row r="115" spans="1:11" ht="23.25">
      <c r="A115" s="339" t="s">
        <v>127</v>
      </c>
      <c r="B115" s="340"/>
      <c r="C115" s="341"/>
      <c r="D115" s="111"/>
      <c r="E115" s="114">
        <v>10000</v>
      </c>
      <c r="F115" s="114"/>
      <c r="G115" s="114"/>
      <c r="H115" s="347"/>
      <c r="I115" s="348"/>
      <c r="J115" s="114"/>
      <c r="K115" s="115"/>
    </row>
    <row r="116" spans="1:11" ht="23.25">
      <c r="A116" s="339" t="s">
        <v>128</v>
      </c>
      <c r="B116" s="340"/>
      <c r="C116" s="341"/>
      <c r="D116" s="111"/>
      <c r="E116" s="114"/>
      <c r="F116" s="114"/>
      <c r="G116" s="114"/>
      <c r="H116" s="347"/>
      <c r="I116" s="348"/>
      <c r="J116" s="114"/>
      <c r="K116" s="115"/>
    </row>
    <row r="117" spans="1:11" ht="22.5">
      <c r="A117" s="343" t="s">
        <v>105</v>
      </c>
      <c r="B117" s="344"/>
      <c r="C117" s="345"/>
      <c r="D117" s="113">
        <v>300</v>
      </c>
      <c r="E117" s="114">
        <f>F117+J117</f>
        <v>0</v>
      </c>
      <c r="F117" s="114"/>
      <c r="G117" s="114"/>
      <c r="H117" s="346"/>
      <c r="I117" s="346"/>
      <c r="J117" s="114">
        <f>J119+J120+J121+J122</f>
        <v>0</v>
      </c>
      <c r="K117" s="115"/>
    </row>
    <row r="118" spans="1:11" ht="23.25">
      <c r="A118" s="339" t="s">
        <v>15</v>
      </c>
      <c r="B118" s="340"/>
      <c r="C118" s="341"/>
      <c r="D118" s="111"/>
      <c r="E118" s="85"/>
      <c r="F118" s="85"/>
      <c r="G118" s="85"/>
      <c r="H118" s="342"/>
      <c r="I118" s="342"/>
      <c r="J118" s="85"/>
      <c r="K118" s="112"/>
    </row>
    <row r="119" spans="1:11" ht="23.25">
      <c r="A119" s="339" t="s">
        <v>106</v>
      </c>
      <c r="B119" s="340"/>
      <c r="C119" s="341"/>
      <c r="D119" s="111">
        <v>310</v>
      </c>
      <c r="E119" s="85">
        <f>F119+J119</f>
        <v>0</v>
      </c>
      <c r="F119" s="85"/>
      <c r="G119" s="85"/>
      <c r="H119" s="342"/>
      <c r="I119" s="342"/>
      <c r="J119" s="85"/>
      <c r="K119" s="112"/>
    </row>
    <row r="120" spans="1:11" ht="23.25">
      <c r="A120" s="339" t="s">
        <v>107</v>
      </c>
      <c r="B120" s="340"/>
      <c r="C120" s="341"/>
      <c r="D120" s="111">
        <v>320</v>
      </c>
      <c r="E120" s="85">
        <f>F120+J120</f>
        <v>0</v>
      </c>
      <c r="F120" s="85"/>
      <c r="G120" s="85"/>
      <c r="H120" s="342"/>
      <c r="I120" s="342"/>
      <c r="J120" s="85"/>
      <c r="K120" s="112"/>
    </row>
    <row r="121" spans="1:11" ht="23.25">
      <c r="A121" s="339" t="s">
        <v>108</v>
      </c>
      <c r="B121" s="340"/>
      <c r="C121" s="341"/>
      <c r="D121" s="111">
        <v>330</v>
      </c>
      <c r="E121" s="85">
        <f>F121+J121</f>
        <v>0</v>
      </c>
      <c r="F121" s="85"/>
      <c r="G121" s="85"/>
      <c r="H121" s="342"/>
      <c r="I121" s="342"/>
      <c r="J121" s="85"/>
      <c r="K121" s="112"/>
    </row>
    <row r="122" spans="1:11" ht="23.25">
      <c r="A122" s="339" t="s">
        <v>109</v>
      </c>
      <c r="B122" s="340"/>
      <c r="C122" s="341"/>
      <c r="D122" s="111">
        <v>340</v>
      </c>
      <c r="E122" s="85">
        <f>F122+J122</f>
        <v>0</v>
      </c>
      <c r="F122" s="85"/>
      <c r="G122" s="85"/>
      <c r="H122" s="342"/>
      <c r="I122" s="342"/>
      <c r="J122" s="85"/>
      <c r="K122" s="112"/>
    </row>
    <row r="123" spans="1:11" ht="22.5">
      <c r="A123" s="343" t="s">
        <v>110</v>
      </c>
      <c r="B123" s="344"/>
      <c r="C123" s="345"/>
      <c r="D123" s="113">
        <v>500</v>
      </c>
      <c r="E123" s="114"/>
      <c r="F123" s="114"/>
      <c r="G123" s="114"/>
      <c r="H123" s="346"/>
      <c r="I123" s="346"/>
      <c r="J123" s="114"/>
      <c r="K123" s="115"/>
    </row>
    <row r="124" spans="1:11" ht="23.25">
      <c r="A124" s="339" t="s">
        <v>15</v>
      </c>
      <c r="B124" s="340"/>
      <c r="C124" s="341"/>
      <c r="D124" s="111"/>
      <c r="E124" s="85"/>
      <c r="F124" s="85"/>
      <c r="G124" s="85"/>
      <c r="H124" s="342"/>
      <c r="I124" s="342"/>
      <c r="J124" s="85"/>
      <c r="K124" s="112"/>
    </row>
    <row r="125" spans="1:11" ht="23.25">
      <c r="A125" s="339" t="s">
        <v>111</v>
      </c>
      <c r="B125" s="340"/>
      <c r="C125" s="341"/>
      <c r="D125" s="111">
        <v>520</v>
      </c>
      <c r="E125" s="85"/>
      <c r="F125" s="85"/>
      <c r="G125" s="85"/>
      <c r="H125" s="342"/>
      <c r="I125" s="342"/>
      <c r="J125" s="85"/>
      <c r="K125" s="112"/>
    </row>
    <row r="126" spans="1:11" ht="23.25">
      <c r="A126" s="339" t="s">
        <v>112</v>
      </c>
      <c r="B126" s="340"/>
      <c r="C126" s="341"/>
      <c r="D126" s="111">
        <v>530</v>
      </c>
      <c r="E126" s="85"/>
      <c r="F126" s="85"/>
      <c r="G126" s="85"/>
      <c r="H126" s="342"/>
      <c r="I126" s="342"/>
      <c r="J126" s="85"/>
      <c r="K126" s="112"/>
    </row>
    <row r="127" spans="1:11" ht="23.25">
      <c r="A127" s="349" t="s">
        <v>113</v>
      </c>
      <c r="B127" s="350"/>
      <c r="C127" s="350"/>
      <c r="D127" s="351"/>
      <c r="E127" s="351"/>
      <c r="F127" s="351"/>
      <c r="G127" s="351"/>
      <c r="H127" s="351"/>
      <c r="I127" s="351"/>
      <c r="J127" s="351"/>
      <c r="K127" s="352"/>
    </row>
    <row r="128" spans="1:11" ht="23.25">
      <c r="A128" s="349" t="s">
        <v>114</v>
      </c>
      <c r="B128" s="350"/>
      <c r="C128" s="350"/>
      <c r="D128" s="351"/>
      <c r="E128" s="351"/>
      <c r="F128" s="351"/>
      <c r="G128" s="351"/>
      <c r="H128" s="351"/>
      <c r="I128" s="351"/>
      <c r="J128" s="351"/>
      <c r="K128" s="352"/>
    </row>
    <row r="129" spans="1:11" ht="24" thickBot="1">
      <c r="A129" s="353" t="s">
        <v>115</v>
      </c>
      <c r="B129" s="354"/>
      <c r="C129" s="354"/>
      <c r="D129" s="355"/>
      <c r="E129" s="355"/>
      <c r="F129" s="355"/>
      <c r="G129" s="355"/>
      <c r="H129" s="355"/>
      <c r="I129" s="355"/>
      <c r="J129" s="355"/>
      <c r="K129" s="356"/>
    </row>
    <row r="130" spans="1:11" ht="23.25" thickBot="1">
      <c r="A130" s="360" t="s">
        <v>186</v>
      </c>
      <c r="B130" s="361"/>
      <c r="C130" s="361"/>
      <c r="D130" s="361"/>
      <c r="E130" s="361"/>
      <c r="F130" s="361"/>
      <c r="G130" s="361"/>
      <c r="H130" s="361"/>
      <c r="I130" s="361"/>
      <c r="J130" s="361"/>
      <c r="K130" s="362"/>
    </row>
    <row r="131" spans="1:11" ht="22.5">
      <c r="A131" s="118" t="s">
        <v>88</v>
      </c>
      <c r="B131" s="119"/>
      <c r="C131" s="120"/>
      <c r="D131" s="108"/>
      <c r="E131" s="109">
        <f>F131</f>
        <v>46700</v>
      </c>
      <c r="F131" s="109">
        <v>46700</v>
      </c>
      <c r="G131" s="109"/>
      <c r="H131" s="121"/>
      <c r="I131" s="122"/>
      <c r="J131" s="109"/>
      <c r="K131" s="110"/>
    </row>
    <row r="132" spans="1:11" ht="23.25">
      <c r="A132" s="123" t="s">
        <v>80</v>
      </c>
      <c r="B132" s="124"/>
      <c r="C132" s="125"/>
      <c r="D132" s="111"/>
      <c r="E132" s="85"/>
      <c r="F132" s="85"/>
      <c r="G132" s="85"/>
      <c r="H132" s="126"/>
      <c r="I132" s="127"/>
      <c r="J132" s="85"/>
      <c r="K132" s="112"/>
    </row>
    <row r="133" spans="1:11" ht="67.5">
      <c r="A133" s="128" t="s">
        <v>89</v>
      </c>
      <c r="B133" s="129"/>
      <c r="C133" s="130"/>
      <c r="D133" s="113">
        <v>210</v>
      </c>
      <c r="E133" s="114">
        <f>F133</f>
        <v>46700</v>
      </c>
      <c r="F133" s="114">
        <f>F136</f>
        <v>46700</v>
      </c>
      <c r="G133" s="114"/>
      <c r="H133" s="116"/>
      <c r="I133" s="117"/>
      <c r="J133" s="114"/>
      <c r="K133" s="115"/>
    </row>
    <row r="134" spans="1:11" ht="23.25">
      <c r="A134" s="123" t="s">
        <v>15</v>
      </c>
      <c r="B134" s="124"/>
      <c r="C134" s="125"/>
      <c r="D134" s="111"/>
      <c r="E134" s="85"/>
      <c r="F134" s="85"/>
      <c r="G134" s="85"/>
      <c r="H134" s="126"/>
      <c r="I134" s="127"/>
      <c r="J134" s="85"/>
      <c r="K134" s="112"/>
    </row>
    <row r="135" spans="1:11" ht="23.25">
      <c r="A135" s="123" t="s">
        <v>90</v>
      </c>
      <c r="B135" s="124"/>
      <c r="C135" s="125"/>
      <c r="D135" s="111">
        <v>211</v>
      </c>
      <c r="E135" s="85"/>
      <c r="F135" s="85"/>
      <c r="G135" s="85"/>
      <c r="H135" s="126"/>
      <c r="I135" s="127"/>
      <c r="J135" s="85"/>
      <c r="K135" s="112"/>
    </row>
    <row r="136" spans="1:11" ht="23.25">
      <c r="A136" s="123" t="s">
        <v>91</v>
      </c>
      <c r="B136" s="124"/>
      <c r="C136" s="125"/>
      <c r="D136" s="111">
        <v>212</v>
      </c>
      <c r="E136" s="85">
        <f>F136</f>
        <v>46700</v>
      </c>
      <c r="F136" s="85">
        <v>46700</v>
      </c>
      <c r="G136" s="85"/>
      <c r="H136" s="126"/>
      <c r="I136" s="127"/>
      <c r="J136" s="85"/>
      <c r="K136" s="112"/>
    </row>
    <row r="137" spans="1:11" ht="47.25" thickBot="1">
      <c r="A137" s="123" t="s">
        <v>92</v>
      </c>
      <c r="B137" s="124"/>
      <c r="C137" s="125"/>
      <c r="D137" s="111">
        <v>213</v>
      </c>
      <c r="E137" s="85"/>
      <c r="F137" s="85"/>
      <c r="G137" s="85"/>
      <c r="H137" s="126"/>
      <c r="I137" s="127"/>
      <c r="J137" s="85"/>
      <c r="K137" s="112"/>
    </row>
    <row r="138" spans="1:11" ht="23.25" thickBot="1">
      <c r="A138" s="363" t="s">
        <v>187</v>
      </c>
      <c r="B138" s="364"/>
      <c r="C138" s="364"/>
      <c r="D138" s="364"/>
      <c r="E138" s="364"/>
      <c r="F138" s="364"/>
      <c r="G138" s="364"/>
      <c r="H138" s="364"/>
      <c r="I138" s="364"/>
      <c r="J138" s="364"/>
      <c r="K138" s="365"/>
    </row>
    <row r="139" spans="1:11" ht="22.5">
      <c r="A139" s="228" t="s">
        <v>88</v>
      </c>
      <c r="B139" s="336"/>
      <c r="C139" s="337"/>
      <c r="D139" s="108"/>
      <c r="E139" s="109">
        <f>F139+J139</f>
        <v>1462100</v>
      </c>
      <c r="F139" s="109">
        <v>1462100</v>
      </c>
      <c r="G139" s="109"/>
      <c r="H139" s="338"/>
      <c r="I139" s="338"/>
      <c r="J139" s="109"/>
      <c r="K139" s="110"/>
    </row>
    <row r="140" spans="1:11" ht="23.25">
      <c r="A140" s="339" t="s">
        <v>80</v>
      </c>
      <c r="B140" s="340"/>
      <c r="C140" s="341"/>
      <c r="D140" s="111"/>
      <c r="E140" s="85"/>
      <c r="F140" s="85"/>
      <c r="G140" s="85"/>
      <c r="H140" s="342"/>
      <c r="I140" s="342"/>
      <c r="J140" s="85"/>
      <c r="K140" s="112"/>
    </row>
    <row r="141" spans="1:11" ht="22.5">
      <c r="A141" s="343" t="s">
        <v>105</v>
      </c>
      <c r="B141" s="344"/>
      <c r="C141" s="345"/>
      <c r="D141" s="113">
        <v>300</v>
      </c>
      <c r="E141" s="114">
        <f>SUM(F141:K141)</f>
        <v>1462100</v>
      </c>
      <c r="F141" s="114">
        <f>SUM(F143:F146)</f>
        <v>1462100</v>
      </c>
      <c r="G141" s="114">
        <f>SUM(G143:G146)</f>
        <v>0</v>
      </c>
      <c r="H141" s="347">
        <f>SUM(H143:H146)</f>
        <v>0</v>
      </c>
      <c r="I141" s="348"/>
      <c r="J141" s="114"/>
      <c r="K141" s="114">
        <f>SUM(K143:K146)</f>
        <v>0</v>
      </c>
    </row>
    <row r="142" spans="1:11" ht="23.25">
      <c r="A142" s="339" t="s">
        <v>15</v>
      </c>
      <c r="B142" s="340"/>
      <c r="C142" s="341"/>
      <c r="D142" s="111"/>
      <c r="E142" s="85"/>
      <c r="F142" s="85"/>
      <c r="G142" s="85"/>
      <c r="H142" s="342"/>
      <c r="I142" s="342"/>
      <c r="J142" s="85"/>
      <c r="K142" s="112"/>
    </row>
    <row r="143" spans="1:11" ht="23.25">
      <c r="A143" s="339" t="s">
        <v>106</v>
      </c>
      <c r="B143" s="340"/>
      <c r="C143" s="341"/>
      <c r="D143" s="111">
        <v>310</v>
      </c>
      <c r="E143" s="85"/>
      <c r="F143" s="85"/>
      <c r="G143" s="85"/>
      <c r="H143" s="342"/>
      <c r="I143" s="342"/>
      <c r="J143" s="85"/>
      <c r="K143" s="112"/>
    </row>
    <row r="144" spans="1:11" ht="23.25">
      <c r="A144" s="339" t="s">
        <v>107</v>
      </c>
      <c r="B144" s="340"/>
      <c r="C144" s="341"/>
      <c r="D144" s="111">
        <v>320</v>
      </c>
      <c r="E144" s="85"/>
      <c r="F144" s="85"/>
      <c r="G144" s="85"/>
      <c r="H144" s="342"/>
      <c r="I144" s="342"/>
      <c r="J144" s="85"/>
      <c r="K144" s="112"/>
    </row>
    <row r="145" spans="1:11" ht="23.25">
      <c r="A145" s="339" t="s">
        <v>108</v>
      </c>
      <c r="B145" s="340"/>
      <c r="C145" s="341"/>
      <c r="D145" s="111">
        <v>330</v>
      </c>
      <c r="E145" s="85"/>
      <c r="F145" s="85"/>
      <c r="G145" s="85"/>
      <c r="H145" s="342"/>
      <c r="I145" s="342"/>
      <c r="J145" s="85"/>
      <c r="K145" s="112"/>
    </row>
    <row r="146" spans="1:11" ht="23.25">
      <c r="A146" s="339" t="s">
        <v>109</v>
      </c>
      <c r="B146" s="340"/>
      <c r="C146" s="341"/>
      <c r="D146" s="111">
        <v>340</v>
      </c>
      <c r="E146" s="85">
        <f>SUM(F146:K146)</f>
        <v>1462100</v>
      </c>
      <c r="F146" s="85">
        <v>1462100</v>
      </c>
      <c r="G146" s="85"/>
      <c r="H146" s="342"/>
      <c r="I146" s="342"/>
      <c r="J146" s="85"/>
      <c r="K146" s="112"/>
    </row>
    <row r="147" spans="1:11" ht="22.5">
      <c r="A147" s="343" t="s">
        <v>110</v>
      </c>
      <c r="B147" s="344"/>
      <c r="C147" s="345"/>
      <c r="D147" s="113">
        <v>500</v>
      </c>
      <c r="E147" s="114"/>
      <c r="F147" s="114"/>
      <c r="G147" s="114"/>
      <c r="H147" s="346"/>
      <c r="I147" s="346"/>
      <c r="J147" s="114"/>
      <c r="K147" s="115"/>
    </row>
    <row r="148" spans="1:11" ht="23.25">
      <c r="A148" s="339" t="s">
        <v>15</v>
      </c>
      <c r="B148" s="340"/>
      <c r="C148" s="341"/>
      <c r="D148" s="111"/>
      <c r="E148" s="85"/>
      <c r="F148" s="85"/>
      <c r="G148" s="85"/>
      <c r="H148" s="342"/>
      <c r="I148" s="342"/>
      <c r="J148" s="85"/>
      <c r="K148" s="112"/>
    </row>
    <row r="149" spans="1:11" ht="23.25">
      <c r="A149" s="339" t="s">
        <v>111</v>
      </c>
      <c r="B149" s="340"/>
      <c r="C149" s="341"/>
      <c r="D149" s="111">
        <v>520</v>
      </c>
      <c r="E149" s="85"/>
      <c r="F149" s="85"/>
      <c r="G149" s="85"/>
      <c r="H149" s="342"/>
      <c r="I149" s="342"/>
      <c r="J149" s="85"/>
      <c r="K149" s="112"/>
    </row>
    <row r="150" spans="1:11" ht="23.25">
      <c r="A150" s="339" t="s">
        <v>112</v>
      </c>
      <c r="B150" s="340"/>
      <c r="C150" s="341"/>
      <c r="D150" s="111">
        <v>530</v>
      </c>
      <c r="E150" s="85"/>
      <c r="F150" s="85"/>
      <c r="G150" s="85"/>
      <c r="H150" s="342"/>
      <c r="I150" s="342"/>
      <c r="J150" s="85"/>
      <c r="K150" s="112"/>
    </row>
    <row r="151" spans="1:11" ht="23.25">
      <c r="A151" s="349" t="s">
        <v>113</v>
      </c>
      <c r="B151" s="350"/>
      <c r="C151" s="350"/>
      <c r="D151" s="351"/>
      <c r="E151" s="351"/>
      <c r="F151" s="351"/>
      <c r="G151" s="351"/>
      <c r="H151" s="351"/>
      <c r="I151" s="351"/>
      <c r="J151" s="351"/>
      <c r="K151" s="352"/>
    </row>
    <row r="152" spans="1:11" ht="24" thickBot="1">
      <c r="A152" s="349" t="s">
        <v>114</v>
      </c>
      <c r="B152" s="350"/>
      <c r="C152" s="350"/>
      <c r="D152" s="351"/>
      <c r="E152" s="351"/>
      <c r="F152" s="351"/>
      <c r="G152" s="351"/>
      <c r="H152" s="351"/>
      <c r="I152" s="351"/>
      <c r="J152" s="351"/>
      <c r="K152" s="352"/>
    </row>
    <row r="153" spans="1:11" ht="23.25" thickBot="1">
      <c r="A153" s="363" t="s">
        <v>188</v>
      </c>
      <c r="B153" s="364"/>
      <c r="C153" s="364"/>
      <c r="D153" s="364"/>
      <c r="E153" s="364"/>
      <c r="F153" s="364"/>
      <c r="G153" s="364"/>
      <c r="H153" s="364"/>
      <c r="I153" s="364"/>
      <c r="J153" s="364"/>
      <c r="K153" s="365"/>
    </row>
    <row r="154" spans="1:11" ht="22.5">
      <c r="A154" s="228" t="s">
        <v>88</v>
      </c>
      <c r="B154" s="336"/>
      <c r="C154" s="337"/>
      <c r="D154" s="108"/>
      <c r="E154" s="109">
        <f>F154</f>
        <v>611500</v>
      </c>
      <c r="F154" s="109">
        <v>611500</v>
      </c>
      <c r="G154" s="109"/>
      <c r="H154" s="338"/>
      <c r="I154" s="338"/>
      <c r="J154" s="109"/>
      <c r="K154" s="110"/>
    </row>
    <row r="155" spans="1:11" ht="23.25">
      <c r="A155" s="339" t="s">
        <v>80</v>
      </c>
      <c r="B155" s="340"/>
      <c r="C155" s="341"/>
      <c r="D155" s="111"/>
      <c r="E155" s="85"/>
      <c r="F155" s="85"/>
      <c r="G155" s="85"/>
      <c r="H155" s="342"/>
      <c r="I155" s="342"/>
      <c r="J155" s="85"/>
      <c r="K155" s="112"/>
    </row>
    <row r="156" spans="1:11" ht="22.5">
      <c r="A156" s="343" t="s">
        <v>126</v>
      </c>
      <c r="B156" s="344"/>
      <c r="C156" s="345"/>
      <c r="D156" s="113">
        <v>290</v>
      </c>
      <c r="E156" s="114">
        <f>F156+G156+H156+J156+K156</f>
        <v>611500</v>
      </c>
      <c r="F156" s="114">
        <f>F158</f>
        <v>611500</v>
      </c>
      <c r="G156" s="114"/>
      <c r="H156" s="346"/>
      <c r="I156" s="346"/>
      <c r="J156" s="114"/>
      <c r="K156" s="115"/>
    </row>
    <row r="157" spans="1:11" ht="23.25">
      <c r="A157" s="339" t="s">
        <v>15</v>
      </c>
      <c r="B157" s="340"/>
      <c r="C157" s="341"/>
      <c r="D157" s="111"/>
      <c r="E157" s="114"/>
      <c r="F157" s="114"/>
      <c r="G157" s="114"/>
      <c r="H157" s="347"/>
      <c r="I157" s="348"/>
      <c r="J157" s="114"/>
      <c r="K157" s="115"/>
    </row>
    <row r="158" spans="1:11" ht="23.25">
      <c r="A158" s="339" t="s">
        <v>127</v>
      </c>
      <c r="B158" s="340"/>
      <c r="C158" s="341"/>
      <c r="D158" s="111"/>
      <c r="E158" s="114">
        <f>F158+G158+H158+J158+K158</f>
        <v>611500</v>
      </c>
      <c r="F158" s="114">
        <v>611500</v>
      </c>
      <c r="G158" s="114"/>
      <c r="H158" s="347"/>
      <c r="I158" s="348"/>
      <c r="J158" s="114"/>
      <c r="K158" s="115"/>
    </row>
    <row r="159" spans="1:11" ht="23.25">
      <c r="A159" s="339" t="s">
        <v>128</v>
      </c>
      <c r="B159" s="340"/>
      <c r="C159" s="341"/>
      <c r="D159" s="111"/>
      <c r="E159" s="114"/>
      <c r="F159" s="114"/>
      <c r="G159" s="114"/>
      <c r="H159" s="347"/>
      <c r="I159" s="348"/>
      <c r="J159" s="114"/>
      <c r="K159" s="115"/>
    </row>
    <row r="160" spans="1:11" ht="22.5">
      <c r="A160" s="343" t="s">
        <v>105</v>
      </c>
      <c r="B160" s="344"/>
      <c r="C160" s="345"/>
      <c r="D160" s="113">
        <v>300</v>
      </c>
      <c r="E160" s="114"/>
      <c r="F160" s="114"/>
      <c r="G160" s="114"/>
      <c r="H160" s="346"/>
      <c r="I160" s="346"/>
      <c r="J160" s="114"/>
      <c r="K160" s="115"/>
    </row>
    <row r="161" spans="1:11" ht="23.25">
      <c r="A161" s="339" t="s">
        <v>15</v>
      </c>
      <c r="B161" s="340"/>
      <c r="C161" s="341"/>
      <c r="D161" s="111"/>
      <c r="E161" s="85"/>
      <c r="F161" s="85"/>
      <c r="G161" s="85"/>
      <c r="H161" s="342"/>
      <c r="I161" s="342"/>
      <c r="J161" s="85"/>
      <c r="K161" s="112"/>
    </row>
    <row r="162" spans="1:11" ht="23.25">
      <c r="A162" s="339" t="s">
        <v>106</v>
      </c>
      <c r="B162" s="340"/>
      <c r="C162" s="341"/>
      <c r="D162" s="111">
        <v>310</v>
      </c>
      <c r="E162" s="85"/>
      <c r="F162" s="85"/>
      <c r="G162" s="85"/>
      <c r="H162" s="342"/>
      <c r="I162" s="342"/>
      <c r="J162" s="85"/>
      <c r="K162" s="112"/>
    </row>
    <row r="163" spans="1:11" ht="23.25">
      <c r="A163" s="339" t="s">
        <v>107</v>
      </c>
      <c r="B163" s="340"/>
      <c r="C163" s="341"/>
      <c r="D163" s="111">
        <v>320</v>
      </c>
      <c r="E163" s="85"/>
      <c r="F163" s="85"/>
      <c r="G163" s="85"/>
      <c r="H163" s="342"/>
      <c r="I163" s="342"/>
      <c r="J163" s="85"/>
      <c r="K163" s="112"/>
    </row>
    <row r="164" spans="1:11" ht="23.25">
      <c r="A164" s="339" t="s">
        <v>108</v>
      </c>
      <c r="B164" s="340"/>
      <c r="C164" s="341"/>
      <c r="D164" s="111">
        <v>330</v>
      </c>
      <c r="E164" s="85"/>
      <c r="F164" s="85"/>
      <c r="G164" s="85"/>
      <c r="H164" s="342"/>
      <c r="I164" s="342"/>
      <c r="J164" s="85"/>
      <c r="K164" s="112"/>
    </row>
    <row r="165" spans="1:11" ht="23.25">
      <c r="A165" s="339" t="s">
        <v>109</v>
      </c>
      <c r="B165" s="340"/>
      <c r="C165" s="341"/>
      <c r="D165" s="111">
        <v>340</v>
      </c>
      <c r="E165" s="85"/>
      <c r="F165" s="85"/>
      <c r="G165" s="85"/>
      <c r="H165" s="342"/>
      <c r="I165" s="342"/>
      <c r="J165" s="85"/>
      <c r="K165" s="112"/>
    </row>
    <row r="166" spans="1:11" ht="22.5">
      <c r="A166" s="343" t="s">
        <v>110</v>
      </c>
      <c r="B166" s="344"/>
      <c r="C166" s="345"/>
      <c r="D166" s="113">
        <v>500</v>
      </c>
      <c r="E166" s="114"/>
      <c r="F166" s="114"/>
      <c r="G166" s="114"/>
      <c r="H166" s="346"/>
      <c r="I166" s="346"/>
      <c r="J166" s="114"/>
      <c r="K166" s="115"/>
    </row>
    <row r="167" spans="1:11" ht="23.25">
      <c r="A167" s="339" t="s">
        <v>15</v>
      </c>
      <c r="B167" s="340"/>
      <c r="C167" s="341"/>
      <c r="D167" s="111"/>
      <c r="E167" s="85"/>
      <c r="F167" s="85"/>
      <c r="G167" s="85"/>
      <c r="H167" s="342"/>
      <c r="I167" s="342"/>
      <c r="J167" s="85"/>
      <c r="K167" s="112"/>
    </row>
    <row r="168" spans="1:11" ht="23.25">
      <c r="A168" s="339" t="s">
        <v>111</v>
      </c>
      <c r="B168" s="340"/>
      <c r="C168" s="341"/>
      <c r="D168" s="111">
        <v>520</v>
      </c>
      <c r="E168" s="85"/>
      <c r="F168" s="85"/>
      <c r="G168" s="85"/>
      <c r="H168" s="342"/>
      <c r="I168" s="342"/>
      <c r="J168" s="85"/>
      <c r="K168" s="112"/>
    </row>
    <row r="169" spans="1:11" ht="23.25">
      <c r="A169" s="339" t="s">
        <v>112</v>
      </c>
      <c r="B169" s="340"/>
      <c r="C169" s="341"/>
      <c r="D169" s="111">
        <v>530</v>
      </c>
      <c r="E169" s="85"/>
      <c r="F169" s="85"/>
      <c r="G169" s="85"/>
      <c r="H169" s="342"/>
      <c r="I169" s="342"/>
      <c r="J169" s="85"/>
      <c r="K169" s="112"/>
    </row>
    <row r="170" spans="1:11" ht="23.25">
      <c r="A170" s="349" t="s">
        <v>113</v>
      </c>
      <c r="B170" s="350"/>
      <c r="C170" s="350"/>
      <c r="D170" s="351"/>
      <c r="E170" s="351"/>
      <c r="F170" s="351"/>
      <c r="G170" s="351"/>
      <c r="H170" s="351"/>
      <c r="I170" s="351"/>
      <c r="J170" s="351"/>
      <c r="K170" s="352"/>
    </row>
    <row r="171" spans="1:11" ht="24" thickBot="1">
      <c r="A171" s="349" t="s">
        <v>114</v>
      </c>
      <c r="B171" s="350"/>
      <c r="C171" s="350"/>
      <c r="D171" s="351"/>
      <c r="E171" s="351"/>
      <c r="F171" s="351"/>
      <c r="G171" s="351"/>
      <c r="H171" s="351"/>
      <c r="I171" s="351"/>
      <c r="J171" s="351"/>
      <c r="K171" s="352"/>
    </row>
    <row r="172" spans="1:11" ht="23.25" thickBot="1">
      <c r="A172" s="360" t="s">
        <v>189</v>
      </c>
      <c r="B172" s="361"/>
      <c r="C172" s="361"/>
      <c r="D172" s="361"/>
      <c r="E172" s="361"/>
      <c r="F172" s="361"/>
      <c r="G172" s="361"/>
      <c r="H172" s="361"/>
      <c r="I172" s="361"/>
      <c r="J172" s="361"/>
      <c r="K172" s="362"/>
    </row>
    <row r="173" spans="1:11" ht="22.5">
      <c r="A173" s="118" t="s">
        <v>88</v>
      </c>
      <c r="B173" s="119"/>
      <c r="C173" s="120"/>
      <c r="D173" s="108"/>
      <c r="E173" s="109">
        <f>F173</f>
        <v>15600</v>
      </c>
      <c r="F173" s="109">
        <f>F175</f>
        <v>15600</v>
      </c>
      <c r="G173" s="109"/>
      <c r="H173" s="121"/>
      <c r="I173" s="122"/>
      <c r="J173" s="109"/>
      <c r="K173" s="110"/>
    </row>
    <row r="174" spans="1:11" ht="23.25">
      <c r="A174" s="123" t="s">
        <v>80</v>
      </c>
      <c r="B174" s="124"/>
      <c r="C174" s="125"/>
      <c r="D174" s="111"/>
      <c r="E174" s="85"/>
      <c r="F174" s="85"/>
      <c r="G174" s="85"/>
      <c r="H174" s="126"/>
      <c r="I174" s="127"/>
      <c r="J174" s="85"/>
      <c r="K174" s="112"/>
    </row>
    <row r="175" spans="1:11" ht="67.5">
      <c r="A175" s="128" t="s">
        <v>89</v>
      </c>
      <c r="B175" s="129"/>
      <c r="C175" s="130"/>
      <c r="D175" s="113">
        <v>210</v>
      </c>
      <c r="E175" s="114">
        <f>F175</f>
        <v>15600</v>
      </c>
      <c r="F175" s="114">
        <f>F177+F179</f>
        <v>15600</v>
      </c>
      <c r="G175" s="114"/>
      <c r="H175" s="116"/>
      <c r="I175" s="117"/>
      <c r="J175" s="114"/>
      <c r="K175" s="115"/>
    </row>
    <row r="176" spans="1:11" ht="23.25">
      <c r="A176" s="123" t="s">
        <v>15</v>
      </c>
      <c r="B176" s="124"/>
      <c r="C176" s="125"/>
      <c r="D176" s="111"/>
      <c r="E176" s="85"/>
      <c r="F176" s="85"/>
      <c r="G176" s="85"/>
      <c r="H176" s="126"/>
      <c r="I176" s="127"/>
      <c r="J176" s="85"/>
      <c r="K176" s="112"/>
    </row>
    <row r="177" spans="1:11" ht="23.25">
      <c r="A177" s="123" t="s">
        <v>90</v>
      </c>
      <c r="B177" s="124"/>
      <c r="C177" s="125"/>
      <c r="D177" s="111">
        <v>211</v>
      </c>
      <c r="E177" s="85">
        <f>F177</f>
        <v>12000</v>
      </c>
      <c r="F177" s="85">
        <v>12000</v>
      </c>
      <c r="G177" s="85"/>
      <c r="H177" s="126"/>
      <c r="I177" s="127"/>
      <c r="J177" s="85"/>
      <c r="K177" s="112"/>
    </row>
    <row r="178" spans="1:11" ht="23.25">
      <c r="A178" s="123" t="s">
        <v>91</v>
      </c>
      <c r="B178" s="124"/>
      <c r="C178" s="125"/>
      <c r="D178" s="111">
        <v>212</v>
      </c>
      <c r="E178" s="85"/>
      <c r="F178" s="85"/>
      <c r="G178" s="85"/>
      <c r="H178" s="126"/>
      <c r="I178" s="127"/>
      <c r="J178" s="85"/>
      <c r="K178" s="112"/>
    </row>
    <row r="179" spans="1:11" ht="47.25" thickBot="1">
      <c r="A179" s="123" t="s">
        <v>92</v>
      </c>
      <c r="B179" s="124"/>
      <c r="C179" s="125"/>
      <c r="D179" s="111">
        <v>213</v>
      </c>
      <c r="E179" s="85">
        <f>F179</f>
        <v>3600</v>
      </c>
      <c r="F179" s="85">
        <v>3600</v>
      </c>
      <c r="G179" s="85"/>
      <c r="H179" s="126"/>
      <c r="I179" s="127"/>
      <c r="J179" s="85"/>
      <c r="K179" s="112"/>
    </row>
    <row r="180" spans="1:11" ht="23.25" thickBot="1">
      <c r="A180" s="360" t="s">
        <v>190</v>
      </c>
      <c r="B180" s="361"/>
      <c r="C180" s="361"/>
      <c r="D180" s="361"/>
      <c r="E180" s="361"/>
      <c r="F180" s="361"/>
      <c r="G180" s="361"/>
      <c r="H180" s="361"/>
      <c r="I180" s="361"/>
      <c r="J180" s="361"/>
      <c r="K180" s="362"/>
    </row>
    <row r="181" spans="1:11" ht="22.5">
      <c r="A181" s="118" t="s">
        <v>88</v>
      </c>
      <c r="B181" s="119"/>
      <c r="C181" s="120"/>
      <c r="D181" s="108"/>
      <c r="E181" s="109">
        <f>F181+G181</f>
        <v>8000</v>
      </c>
      <c r="F181" s="109"/>
      <c r="G181" s="109">
        <v>8000</v>
      </c>
      <c r="H181" s="121"/>
      <c r="I181" s="122"/>
      <c r="J181" s="109"/>
      <c r="K181" s="110"/>
    </row>
    <row r="182" spans="1:11" ht="23.25">
      <c r="A182" s="123" t="s">
        <v>80</v>
      </c>
      <c r="B182" s="124"/>
      <c r="C182" s="125"/>
      <c r="D182" s="111"/>
      <c r="E182" s="85"/>
      <c r="F182" s="85"/>
      <c r="G182" s="85"/>
      <c r="H182" s="126"/>
      <c r="I182" s="127"/>
      <c r="J182" s="85"/>
      <c r="K182" s="112"/>
    </row>
    <row r="183" spans="1:11" ht="67.5">
      <c r="A183" s="128" t="s">
        <v>105</v>
      </c>
      <c r="B183" s="129"/>
      <c r="C183" s="130"/>
      <c r="D183" s="113">
        <v>300</v>
      </c>
      <c r="E183" s="114">
        <v>8000</v>
      </c>
      <c r="F183" s="114"/>
      <c r="G183" s="114">
        <v>8000</v>
      </c>
      <c r="H183" s="116"/>
      <c r="I183" s="117"/>
      <c r="J183" s="114"/>
      <c r="K183" s="115"/>
    </row>
    <row r="184" spans="1:11" ht="23.25">
      <c r="A184" s="123" t="s">
        <v>15</v>
      </c>
      <c r="B184" s="124"/>
      <c r="C184" s="125"/>
      <c r="D184" s="111"/>
      <c r="E184" s="85"/>
      <c r="F184" s="85"/>
      <c r="G184" s="85"/>
      <c r="H184" s="126"/>
      <c r="I184" s="127"/>
      <c r="J184" s="85"/>
      <c r="K184" s="112"/>
    </row>
    <row r="185" spans="1:11" ht="46.5">
      <c r="A185" s="123" t="s">
        <v>106</v>
      </c>
      <c r="B185" s="124"/>
      <c r="C185" s="125"/>
      <c r="D185" s="111">
        <v>310</v>
      </c>
      <c r="E185" s="85">
        <v>8000</v>
      </c>
      <c r="F185" s="85"/>
      <c r="G185" s="85">
        <v>8000</v>
      </c>
      <c r="H185" s="126"/>
      <c r="I185" s="127"/>
      <c r="J185" s="85"/>
      <c r="K185" s="112"/>
    </row>
    <row r="186" spans="1:11" ht="46.5">
      <c r="A186" s="123" t="s">
        <v>107</v>
      </c>
      <c r="B186" s="124"/>
      <c r="C186" s="125"/>
      <c r="D186" s="111">
        <v>320</v>
      </c>
      <c r="E186" s="85"/>
      <c r="F186" s="85"/>
      <c r="G186" s="85"/>
      <c r="H186" s="126"/>
      <c r="I186" s="127"/>
      <c r="J186" s="85"/>
      <c r="K186" s="112"/>
    </row>
    <row r="187" spans="1:11" ht="69.75">
      <c r="A187" s="123" t="s">
        <v>108</v>
      </c>
      <c r="B187" s="124"/>
      <c r="C187" s="125"/>
      <c r="D187" s="111">
        <v>330</v>
      </c>
      <c r="E187" s="85"/>
      <c r="F187" s="85"/>
      <c r="G187" s="85"/>
      <c r="H187" s="126"/>
      <c r="I187" s="127"/>
      <c r="J187" s="85"/>
      <c r="K187" s="112"/>
    </row>
    <row r="188" spans="1:11" ht="46.5">
      <c r="A188" s="123" t="s">
        <v>109</v>
      </c>
      <c r="B188" s="124"/>
      <c r="C188" s="125"/>
      <c r="D188" s="111">
        <v>340</v>
      </c>
      <c r="E188" s="85"/>
      <c r="F188" s="85"/>
      <c r="G188" s="85"/>
      <c r="H188" s="126"/>
      <c r="I188" s="127"/>
      <c r="J188" s="85"/>
      <c r="K188" s="112"/>
    </row>
    <row r="189" spans="1:11" ht="67.5">
      <c r="A189" s="128" t="s">
        <v>110</v>
      </c>
      <c r="B189" s="129"/>
      <c r="C189" s="130"/>
      <c r="D189" s="113">
        <v>500</v>
      </c>
      <c r="E189" s="114"/>
      <c r="F189" s="114"/>
      <c r="G189" s="114"/>
      <c r="H189" s="116"/>
      <c r="I189" s="117"/>
      <c r="J189" s="114"/>
      <c r="K189" s="115"/>
    </row>
    <row r="190" spans="1:11" ht="23.25">
      <c r="A190" s="123" t="s">
        <v>15</v>
      </c>
      <c r="B190" s="124"/>
      <c r="C190" s="125"/>
      <c r="D190" s="111"/>
      <c r="E190" s="85"/>
      <c r="F190" s="85"/>
      <c r="G190" s="85"/>
      <c r="H190" s="126"/>
      <c r="I190" s="127"/>
      <c r="J190" s="85"/>
      <c r="K190" s="112"/>
    </row>
    <row r="191" spans="1:11" ht="93">
      <c r="A191" s="123" t="s">
        <v>111</v>
      </c>
      <c r="B191" s="124"/>
      <c r="C191" s="125"/>
      <c r="D191" s="111">
        <v>520</v>
      </c>
      <c r="E191" s="85"/>
      <c r="F191" s="85"/>
      <c r="G191" s="85"/>
      <c r="H191" s="126"/>
      <c r="I191" s="127"/>
      <c r="J191" s="85"/>
      <c r="K191" s="112"/>
    </row>
    <row r="192" spans="1:11" ht="69.75">
      <c r="A192" s="123" t="s">
        <v>112</v>
      </c>
      <c r="B192" s="124"/>
      <c r="C192" s="125"/>
      <c r="D192" s="111">
        <v>530</v>
      </c>
      <c r="E192" s="85"/>
      <c r="F192" s="85"/>
      <c r="G192" s="85"/>
      <c r="H192" s="126"/>
      <c r="I192" s="127"/>
      <c r="J192" s="85"/>
      <c r="K192" s="112"/>
    </row>
    <row r="193" spans="1:11" ht="23.25">
      <c r="A193" s="87" t="s">
        <v>113</v>
      </c>
      <c r="B193" s="88"/>
      <c r="C193" s="88"/>
      <c r="D193" s="83"/>
      <c r="E193" s="83"/>
      <c r="F193" s="83"/>
      <c r="G193" s="83"/>
      <c r="H193" s="83"/>
      <c r="I193" s="83"/>
      <c r="J193" s="83"/>
      <c r="K193" s="84"/>
    </row>
    <row r="194" spans="1:11" ht="23.25">
      <c r="A194" s="349" t="s">
        <v>114</v>
      </c>
      <c r="B194" s="350"/>
      <c r="C194" s="350"/>
      <c r="D194" s="368"/>
      <c r="E194" s="368"/>
      <c r="F194" s="368"/>
      <c r="G194" s="368"/>
      <c r="H194" s="368"/>
      <c r="I194" s="368"/>
      <c r="J194" s="368"/>
      <c r="K194" s="369"/>
    </row>
    <row r="195" spans="1:11" ht="24" thickBot="1">
      <c r="A195" s="353" t="s">
        <v>115</v>
      </c>
      <c r="B195" s="354"/>
      <c r="C195" s="354"/>
      <c r="D195" s="366"/>
      <c r="E195" s="366"/>
      <c r="F195" s="366"/>
      <c r="G195" s="366"/>
      <c r="H195" s="366"/>
      <c r="I195" s="366"/>
      <c r="J195" s="366"/>
      <c r="K195" s="367"/>
    </row>
    <row r="196" spans="1:11" ht="23.25" thickBot="1">
      <c r="A196" s="360" t="s">
        <v>193</v>
      </c>
      <c r="B196" s="361"/>
      <c r="C196" s="361"/>
      <c r="D196" s="361"/>
      <c r="E196" s="361"/>
      <c r="F196" s="361"/>
      <c r="G196" s="361"/>
      <c r="H196" s="361"/>
      <c r="I196" s="361"/>
      <c r="J196" s="361"/>
      <c r="K196" s="362"/>
    </row>
    <row r="197" spans="1:11" ht="22.5">
      <c r="A197" s="228" t="s">
        <v>88</v>
      </c>
      <c r="B197" s="336"/>
      <c r="C197" s="337"/>
      <c r="D197" s="108"/>
      <c r="E197" s="109">
        <f>F197+J197</f>
        <v>660000</v>
      </c>
      <c r="F197" s="109">
        <f>F199+F204+F219+F223</f>
        <v>0</v>
      </c>
      <c r="G197" s="109"/>
      <c r="H197" s="338"/>
      <c r="I197" s="338"/>
      <c r="J197" s="109">
        <f>J199+J204+J219+J223</f>
        <v>660000</v>
      </c>
      <c r="K197" s="110"/>
    </row>
    <row r="198" spans="1:11" ht="23.25">
      <c r="A198" s="339" t="s">
        <v>80</v>
      </c>
      <c r="B198" s="340"/>
      <c r="C198" s="341"/>
      <c r="D198" s="111"/>
      <c r="E198" s="85"/>
      <c r="F198" s="85"/>
      <c r="G198" s="85"/>
      <c r="H198" s="342"/>
      <c r="I198" s="342"/>
      <c r="J198" s="85"/>
      <c r="K198" s="112"/>
    </row>
    <row r="199" spans="1:11" ht="22.5">
      <c r="A199" s="343" t="s">
        <v>89</v>
      </c>
      <c r="B199" s="344"/>
      <c r="C199" s="345"/>
      <c r="D199" s="113">
        <v>210</v>
      </c>
      <c r="E199" s="114">
        <f>F199+J199</f>
        <v>0</v>
      </c>
      <c r="F199" s="114">
        <f>F201+F202+F203</f>
        <v>0</v>
      </c>
      <c r="G199" s="114"/>
      <c r="H199" s="346"/>
      <c r="I199" s="346"/>
      <c r="J199" s="114">
        <f>J201+J202+J203</f>
        <v>0</v>
      </c>
      <c r="K199" s="115"/>
    </row>
    <row r="200" spans="1:11" ht="23.25" customHeight="1">
      <c r="A200" s="339" t="s">
        <v>15</v>
      </c>
      <c r="B200" s="340"/>
      <c r="C200" s="341"/>
      <c r="D200" s="111"/>
      <c r="E200" s="85"/>
      <c r="F200" s="85"/>
      <c r="G200" s="85"/>
      <c r="H200" s="342"/>
      <c r="I200" s="342"/>
      <c r="J200" s="85"/>
      <c r="K200" s="112"/>
    </row>
    <row r="201" spans="1:11" ht="23.25">
      <c r="A201" s="339" t="s">
        <v>90</v>
      </c>
      <c r="B201" s="340"/>
      <c r="C201" s="341"/>
      <c r="D201" s="111">
        <v>211</v>
      </c>
      <c r="E201" s="114">
        <f>F201+J201</f>
        <v>0</v>
      </c>
      <c r="F201" s="85"/>
      <c r="G201" s="85"/>
      <c r="H201" s="342"/>
      <c r="I201" s="342"/>
      <c r="J201" s="85">
        <v>0</v>
      </c>
      <c r="K201" s="112"/>
    </row>
    <row r="202" spans="1:11" ht="23.25" customHeight="1">
      <c r="A202" s="339" t="s">
        <v>91</v>
      </c>
      <c r="B202" s="340"/>
      <c r="C202" s="341"/>
      <c r="D202" s="111">
        <v>212</v>
      </c>
      <c r="E202" s="114">
        <f>F202+J202</f>
        <v>0</v>
      </c>
      <c r="F202" s="85"/>
      <c r="G202" s="85"/>
      <c r="H202" s="342"/>
      <c r="I202" s="342"/>
      <c r="J202" s="85">
        <v>0</v>
      </c>
      <c r="K202" s="112"/>
    </row>
    <row r="203" spans="1:11" ht="23.25">
      <c r="A203" s="339" t="s">
        <v>92</v>
      </c>
      <c r="B203" s="340"/>
      <c r="C203" s="341"/>
      <c r="D203" s="111">
        <v>213</v>
      </c>
      <c r="E203" s="114">
        <f>F203+J203</f>
        <v>0</v>
      </c>
      <c r="F203" s="85"/>
      <c r="G203" s="85"/>
      <c r="H203" s="342"/>
      <c r="I203" s="342"/>
      <c r="J203" s="85">
        <v>0</v>
      </c>
      <c r="K203" s="112"/>
    </row>
    <row r="204" spans="1:11" ht="22.5">
      <c r="A204" s="343" t="s">
        <v>93</v>
      </c>
      <c r="B204" s="344"/>
      <c r="C204" s="345"/>
      <c r="D204" s="113">
        <v>220</v>
      </c>
      <c r="E204" s="114">
        <f>E206+E207+E208+E209+E210+E211</f>
        <v>270000</v>
      </c>
      <c r="F204" s="114">
        <f>F206+F207+F208+F209+F210+F211</f>
        <v>0</v>
      </c>
      <c r="G204" s="114"/>
      <c r="H204" s="346"/>
      <c r="I204" s="346"/>
      <c r="J204" s="114">
        <f>J206+J207+J208+J209+J210+J211</f>
        <v>270000</v>
      </c>
      <c r="K204" s="115"/>
    </row>
    <row r="205" spans="1:11" ht="23.25">
      <c r="A205" s="339" t="s">
        <v>15</v>
      </c>
      <c r="B205" s="340"/>
      <c r="C205" s="341"/>
      <c r="D205" s="111"/>
      <c r="E205" s="85"/>
      <c r="F205" s="85"/>
      <c r="G205" s="85"/>
      <c r="H205" s="342"/>
      <c r="I205" s="342"/>
      <c r="J205" s="85"/>
      <c r="K205" s="112"/>
    </row>
    <row r="206" spans="1:11" ht="23.25">
      <c r="A206" s="339" t="s">
        <v>94</v>
      </c>
      <c r="B206" s="340"/>
      <c r="C206" s="341"/>
      <c r="D206" s="111">
        <v>221</v>
      </c>
      <c r="E206" s="114">
        <f aca="true" t="shared" si="2" ref="E206:E211">F206+J206</f>
        <v>0</v>
      </c>
      <c r="F206" s="85"/>
      <c r="G206" s="85"/>
      <c r="H206" s="342"/>
      <c r="I206" s="342"/>
      <c r="J206" s="85"/>
      <c r="K206" s="112"/>
    </row>
    <row r="207" spans="1:11" ht="23.25">
      <c r="A207" s="339" t="s">
        <v>95</v>
      </c>
      <c r="B207" s="340"/>
      <c r="C207" s="341"/>
      <c r="D207" s="111">
        <v>222</v>
      </c>
      <c r="E207" s="114">
        <f t="shared" si="2"/>
        <v>0</v>
      </c>
      <c r="F207" s="85"/>
      <c r="G207" s="85"/>
      <c r="H207" s="342"/>
      <c r="I207" s="342"/>
      <c r="J207" s="85"/>
      <c r="K207" s="112"/>
    </row>
    <row r="208" spans="1:11" ht="23.25">
      <c r="A208" s="339" t="s">
        <v>96</v>
      </c>
      <c r="B208" s="340"/>
      <c r="C208" s="341"/>
      <c r="D208" s="111">
        <v>223</v>
      </c>
      <c r="E208" s="114">
        <f t="shared" si="2"/>
        <v>0</v>
      </c>
      <c r="F208" s="85"/>
      <c r="G208" s="85"/>
      <c r="H208" s="342"/>
      <c r="I208" s="342"/>
      <c r="J208" s="85"/>
      <c r="K208" s="112"/>
    </row>
    <row r="209" spans="1:11" ht="23.25">
      <c r="A209" s="339" t="s">
        <v>97</v>
      </c>
      <c r="B209" s="340"/>
      <c r="C209" s="341"/>
      <c r="D209" s="111">
        <v>224</v>
      </c>
      <c r="E209" s="114">
        <f t="shared" si="2"/>
        <v>0</v>
      </c>
      <c r="F209" s="85"/>
      <c r="G209" s="85"/>
      <c r="H209" s="342"/>
      <c r="I209" s="342"/>
      <c r="J209" s="85"/>
      <c r="K209" s="112"/>
    </row>
    <row r="210" spans="1:11" ht="23.25">
      <c r="A210" s="339" t="s">
        <v>98</v>
      </c>
      <c r="B210" s="340"/>
      <c r="C210" s="341"/>
      <c r="D210" s="111">
        <v>225</v>
      </c>
      <c r="E210" s="114">
        <f t="shared" si="2"/>
        <v>160000</v>
      </c>
      <c r="F210" s="85"/>
      <c r="G210" s="85"/>
      <c r="H210" s="342"/>
      <c r="I210" s="342"/>
      <c r="J210" s="85">
        <v>160000</v>
      </c>
      <c r="K210" s="112"/>
    </row>
    <row r="211" spans="1:11" ht="23.25">
      <c r="A211" s="339" t="s">
        <v>99</v>
      </c>
      <c r="B211" s="340"/>
      <c r="C211" s="341"/>
      <c r="D211" s="111">
        <v>226</v>
      </c>
      <c r="E211" s="114">
        <f t="shared" si="2"/>
        <v>110000</v>
      </c>
      <c r="F211" s="85"/>
      <c r="G211" s="85"/>
      <c r="H211" s="342"/>
      <c r="I211" s="342"/>
      <c r="J211" s="85">
        <v>110000</v>
      </c>
      <c r="K211" s="112"/>
    </row>
    <row r="212" spans="1:11" ht="22.5">
      <c r="A212" s="343" t="s">
        <v>100</v>
      </c>
      <c r="B212" s="344"/>
      <c r="C212" s="345"/>
      <c r="D212" s="113">
        <v>240</v>
      </c>
      <c r="E212" s="114"/>
      <c r="F212" s="114"/>
      <c r="G212" s="114"/>
      <c r="H212" s="346"/>
      <c r="I212" s="346"/>
      <c r="J212" s="114"/>
      <c r="K212" s="115"/>
    </row>
    <row r="213" spans="1:11" ht="23.25">
      <c r="A213" s="339" t="s">
        <v>15</v>
      </c>
      <c r="B213" s="340"/>
      <c r="C213" s="341"/>
      <c r="D213" s="111"/>
      <c r="E213" s="85"/>
      <c r="F213" s="85"/>
      <c r="G213" s="85"/>
      <c r="H213" s="342"/>
      <c r="I213" s="342"/>
      <c r="J213" s="85"/>
      <c r="K213" s="112"/>
    </row>
    <row r="214" spans="1:11" ht="23.25">
      <c r="A214" s="339" t="s">
        <v>101</v>
      </c>
      <c r="B214" s="340"/>
      <c r="C214" s="341"/>
      <c r="D214" s="111">
        <v>241</v>
      </c>
      <c r="E214" s="85"/>
      <c r="F214" s="85"/>
      <c r="G214" s="85"/>
      <c r="H214" s="342"/>
      <c r="I214" s="342"/>
      <c r="J214" s="85"/>
      <c r="K214" s="112"/>
    </row>
    <row r="215" spans="1:11" ht="22.5">
      <c r="A215" s="343" t="s">
        <v>102</v>
      </c>
      <c r="B215" s="344"/>
      <c r="C215" s="345"/>
      <c r="D215" s="113">
        <v>260</v>
      </c>
      <c r="E215" s="114"/>
      <c r="F215" s="114"/>
      <c r="G215" s="114"/>
      <c r="H215" s="346"/>
      <c r="I215" s="346"/>
      <c r="J215" s="114"/>
      <c r="K215" s="115"/>
    </row>
    <row r="216" spans="1:11" ht="23.25">
      <c r="A216" s="339" t="s">
        <v>15</v>
      </c>
      <c r="B216" s="340"/>
      <c r="C216" s="341"/>
      <c r="D216" s="111"/>
      <c r="E216" s="85"/>
      <c r="F216" s="85"/>
      <c r="G216" s="85"/>
      <c r="H216" s="342"/>
      <c r="I216" s="342"/>
      <c r="J216" s="85"/>
      <c r="K216" s="112"/>
    </row>
    <row r="217" spans="1:11" ht="23.25">
      <c r="A217" s="339" t="s">
        <v>103</v>
      </c>
      <c r="B217" s="340"/>
      <c r="C217" s="341"/>
      <c r="D217" s="111">
        <v>262</v>
      </c>
      <c r="E217" s="85"/>
      <c r="F217" s="85"/>
      <c r="G217" s="85"/>
      <c r="H217" s="342"/>
      <c r="I217" s="342"/>
      <c r="J217" s="85"/>
      <c r="K217" s="112"/>
    </row>
    <row r="218" spans="1:11" ht="23.25">
      <c r="A218" s="339" t="s">
        <v>104</v>
      </c>
      <c r="B218" s="340"/>
      <c r="C218" s="341"/>
      <c r="D218" s="111">
        <v>263</v>
      </c>
      <c r="E218" s="85"/>
      <c r="F218" s="85"/>
      <c r="G218" s="85"/>
      <c r="H218" s="342"/>
      <c r="I218" s="342"/>
      <c r="J218" s="85"/>
      <c r="K218" s="112"/>
    </row>
    <row r="219" spans="1:11" ht="22.5">
      <c r="A219" s="343" t="s">
        <v>126</v>
      </c>
      <c r="B219" s="344"/>
      <c r="C219" s="345"/>
      <c r="D219" s="113">
        <v>290</v>
      </c>
      <c r="E219" s="114">
        <v>10000</v>
      </c>
      <c r="F219" s="114"/>
      <c r="G219" s="114"/>
      <c r="H219" s="346"/>
      <c r="I219" s="346"/>
      <c r="J219" s="114">
        <v>10000</v>
      </c>
      <c r="K219" s="115"/>
    </row>
    <row r="220" spans="1:11" ht="23.25">
      <c r="A220" s="339" t="s">
        <v>15</v>
      </c>
      <c r="B220" s="340"/>
      <c r="C220" s="341"/>
      <c r="D220" s="111"/>
      <c r="E220" s="114"/>
      <c r="F220" s="114"/>
      <c r="G220" s="114"/>
      <c r="H220" s="347"/>
      <c r="I220" s="348"/>
      <c r="J220" s="114"/>
      <c r="K220" s="115"/>
    </row>
    <row r="221" spans="1:11" ht="23.25">
      <c r="A221" s="339" t="s">
        <v>127</v>
      </c>
      <c r="B221" s="340"/>
      <c r="C221" s="341"/>
      <c r="D221" s="111"/>
      <c r="E221" s="114">
        <v>10000</v>
      </c>
      <c r="F221" s="114"/>
      <c r="G221" s="114"/>
      <c r="H221" s="347"/>
      <c r="I221" s="348"/>
      <c r="J221" s="114">
        <v>10000</v>
      </c>
      <c r="K221" s="115"/>
    </row>
    <row r="222" spans="1:11" ht="23.25">
      <c r="A222" s="339" t="s">
        <v>128</v>
      </c>
      <c r="B222" s="340"/>
      <c r="C222" s="341"/>
      <c r="D222" s="111"/>
      <c r="E222" s="114"/>
      <c r="F222" s="114"/>
      <c r="G222" s="114"/>
      <c r="H222" s="347"/>
      <c r="I222" s="348"/>
      <c r="J222" s="114"/>
      <c r="K222" s="115"/>
    </row>
    <row r="223" spans="1:11" ht="22.5">
      <c r="A223" s="343" t="s">
        <v>105</v>
      </c>
      <c r="B223" s="344"/>
      <c r="C223" s="345"/>
      <c r="D223" s="113">
        <v>300</v>
      </c>
      <c r="E223" s="114">
        <f>F223+J223</f>
        <v>380000</v>
      </c>
      <c r="F223" s="114"/>
      <c r="G223" s="114"/>
      <c r="H223" s="346"/>
      <c r="I223" s="346"/>
      <c r="J223" s="114">
        <f>J225+J226+J227+J228</f>
        <v>380000</v>
      </c>
      <c r="K223" s="115"/>
    </row>
    <row r="224" spans="1:11" ht="23.25">
      <c r="A224" s="339" t="s">
        <v>15</v>
      </c>
      <c r="B224" s="340"/>
      <c r="C224" s="341"/>
      <c r="D224" s="111"/>
      <c r="E224" s="85"/>
      <c r="F224" s="85"/>
      <c r="G224" s="85"/>
      <c r="H224" s="342"/>
      <c r="I224" s="342"/>
      <c r="J224" s="85"/>
      <c r="K224" s="112"/>
    </row>
    <row r="225" spans="1:11" ht="23.25">
      <c r="A225" s="339" t="s">
        <v>106</v>
      </c>
      <c r="B225" s="340"/>
      <c r="C225" s="341"/>
      <c r="D225" s="111">
        <v>310</v>
      </c>
      <c r="E225" s="85">
        <f>F225+J225</f>
        <v>80000</v>
      </c>
      <c r="F225" s="85"/>
      <c r="G225" s="85"/>
      <c r="H225" s="342"/>
      <c r="I225" s="342"/>
      <c r="J225" s="85">
        <v>80000</v>
      </c>
      <c r="K225" s="112"/>
    </row>
    <row r="226" spans="1:11" ht="23.25">
      <c r="A226" s="339" t="s">
        <v>107</v>
      </c>
      <c r="B226" s="340"/>
      <c r="C226" s="341"/>
      <c r="D226" s="111">
        <v>320</v>
      </c>
      <c r="E226" s="85">
        <f>F226+J226</f>
        <v>0</v>
      </c>
      <c r="F226" s="85"/>
      <c r="G226" s="85"/>
      <c r="H226" s="342"/>
      <c r="I226" s="342"/>
      <c r="J226" s="85"/>
      <c r="K226" s="112"/>
    </row>
    <row r="227" spans="1:11" ht="23.25">
      <c r="A227" s="339" t="s">
        <v>108</v>
      </c>
      <c r="B227" s="340"/>
      <c r="C227" s="341"/>
      <c r="D227" s="111">
        <v>330</v>
      </c>
      <c r="E227" s="85">
        <f>F227+J227</f>
        <v>0</v>
      </c>
      <c r="F227" s="85"/>
      <c r="G227" s="85"/>
      <c r="H227" s="342"/>
      <c r="I227" s="342"/>
      <c r="J227" s="85"/>
      <c r="K227" s="112"/>
    </row>
    <row r="228" spans="1:11" ht="23.25">
      <c r="A228" s="339" t="s">
        <v>109</v>
      </c>
      <c r="B228" s="340"/>
      <c r="C228" s="341"/>
      <c r="D228" s="111">
        <v>340</v>
      </c>
      <c r="E228" s="85">
        <f>F228+J228</f>
        <v>300000</v>
      </c>
      <c r="F228" s="85"/>
      <c r="G228" s="85"/>
      <c r="H228" s="342"/>
      <c r="I228" s="342"/>
      <c r="J228" s="85">
        <v>300000</v>
      </c>
      <c r="K228" s="112"/>
    </row>
    <row r="229" spans="1:11" ht="22.5">
      <c r="A229" s="343" t="s">
        <v>110</v>
      </c>
      <c r="B229" s="344"/>
      <c r="C229" s="345"/>
      <c r="D229" s="113">
        <v>500</v>
      </c>
      <c r="E229" s="114"/>
      <c r="F229" s="114"/>
      <c r="G229" s="114"/>
      <c r="H229" s="346"/>
      <c r="I229" s="346"/>
      <c r="J229" s="114"/>
      <c r="K229" s="115"/>
    </row>
    <row r="230" spans="1:11" ht="23.25">
      <c r="A230" s="339" t="s">
        <v>15</v>
      </c>
      <c r="B230" s="340"/>
      <c r="C230" s="341"/>
      <c r="D230" s="111"/>
      <c r="E230" s="85"/>
      <c r="F230" s="85"/>
      <c r="G230" s="85"/>
      <c r="H230" s="342"/>
      <c r="I230" s="342"/>
      <c r="J230" s="85"/>
      <c r="K230" s="112"/>
    </row>
    <row r="231" spans="1:11" ht="23.25">
      <c r="A231" s="339" t="s">
        <v>111</v>
      </c>
      <c r="B231" s="340"/>
      <c r="C231" s="341"/>
      <c r="D231" s="111">
        <v>520</v>
      </c>
      <c r="E231" s="85"/>
      <c r="F231" s="85"/>
      <c r="G231" s="85"/>
      <c r="H231" s="342"/>
      <c r="I231" s="342"/>
      <c r="J231" s="85"/>
      <c r="K231" s="112"/>
    </row>
    <row r="232" spans="1:11" ht="23.25">
      <c r="A232" s="339" t="s">
        <v>112</v>
      </c>
      <c r="B232" s="340"/>
      <c r="C232" s="341"/>
      <c r="D232" s="111">
        <v>530</v>
      </c>
      <c r="E232" s="85"/>
      <c r="F232" s="85"/>
      <c r="G232" s="85"/>
      <c r="H232" s="342"/>
      <c r="I232" s="342"/>
      <c r="J232" s="85"/>
      <c r="K232" s="112"/>
    </row>
    <row r="233" spans="1:11" ht="23.25">
      <c r="A233" s="349" t="s">
        <v>113</v>
      </c>
      <c r="B233" s="350"/>
      <c r="C233" s="350"/>
      <c r="D233" s="351"/>
      <c r="E233" s="351"/>
      <c r="F233" s="351"/>
      <c r="G233" s="351"/>
      <c r="H233" s="351"/>
      <c r="I233" s="351"/>
      <c r="J233" s="351"/>
      <c r="K233" s="352"/>
    </row>
    <row r="234" spans="1:11" ht="23.25">
      <c r="A234" s="349" t="s">
        <v>114</v>
      </c>
      <c r="B234" s="350"/>
      <c r="C234" s="350"/>
      <c r="D234" s="351"/>
      <c r="E234" s="351"/>
      <c r="F234" s="351"/>
      <c r="G234" s="351"/>
      <c r="H234" s="351"/>
      <c r="I234" s="351"/>
      <c r="J234" s="351"/>
      <c r="K234" s="352"/>
    </row>
    <row r="235" spans="1:11" ht="24" thickBot="1">
      <c r="A235" s="353" t="s">
        <v>115</v>
      </c>
      <c r="B235" s="354"/>
      <c r="C235" s="354"/>
      <c r="D235" s="355"/>
      <c r="E235" s="355"/>
      <c r="F235" s="355"/>
      <c r="G235" s="355"/>
      <c r="H235" s="355"/>
      <c r="I235" s="355"/>
      <c r="J235" s="355"/>
      <c r="K235" s="356"/>
    </row>
    <row r="236" spans="1:11" ht="23.25" thickBot="1">
      <c r="A236" s="363" t="s">
        <v>192</v>
      </c>
      <c r="B236" s="364"/>
      <c r="C236" s="364"/>
      <c r="D236" s="364"/>
      <c r="E236" s="364"/>
      <c r="F236" s="364"/>
      <c r="G236" s="364"/>
      <c r="H236" s="364"/>
      <c r="I236" s="364"/>
      <c r="J236" s="364"/>
      <c r="K236" s="365"/>
    </row>
    <row r="237" spans="1:11" ht="22.5">
      <c r="A237" s="228" t="s">
        <v>88</v>
      </c>
      <c r="B237" s="336"/>
      <c r="C237" s="337"/>
      <c r="D237" s="108"/>
      <c r="E237" s="109">
        <f>F237+J237</f>
        <v>1540000</v>
      </c>
      <c r="F237" s="109"/>
      <c r="G237" s="109"/>
      <c r="H237" s="338"/>
      <c r="I237" s="338"/>
      <c r="J237" s="109">
        <v>1540000</v>
      </c>
      <c r="K237" s="110"/>
    </row>
    <row r="238" spans="1:11" ht="23.25">
      <c r="A238" s="339" t="s">
        <v>80</v>
      </c>
      <c r="B238" s="340"/>
      <c r="C238" s="341"/>
      <c r="D238" s="111"/>
      <c r="E238" s="85"/>
      <c r="F238" s="85"/>
      <c r="G238" s="85"/>
      <c r="H238" s="342"/>
      <c r="I238" s="342"/>
      <c r="J238" s="85"/>
      <c r="K238" s="112"/>
    </row>
    <row r="239" spans="1:11" ht="22.5">
      <c r="A239" s="343" t="s">
        <v>105</v>
      </c>
      <c r="B239" s="344"/>
      <c r="C239" s="345"/>
      <c r="D239" s="113">
        <v>300</v>
      </c>
      <c r="E239" s="114">
        <f>SUM(F239:K239)</f>
        <v>1540000</v>
      </c>
      <c r="F239" s="114"/>
      <c r="G239" s="114">
        <f>SUM(G241:G244)</f>
        <v>0</v>
      </c>
      <c r="H239" s="347">
        <f>SUM(H241:H244)</f>
        <v>0</v>
      </c>
      <c r="I239" s="348"/>
      <c r="J239" s="114">
        <f>SUM(J241:J244)</f>
        <v>1540000</v>
      </c>
      <c r="K239" s="114">
        <f>SUM(K241:K244)</f>
        <v>0</v>
      </c>
    </row>
    <row r="240" spans="1:11" ht="23.25">
      <c r="A240" s="339" t="s">
        <v>15</v>
      </c>
      <c r="B240" s="340"/>
      <c r="C240" s="341"/>
      <c r="D240" s="111"/>
      <c r="E240" s="85"/>
      <c r="F240" s="85"/>
      <c r="G240" s="85"/>
      <c r="H240" s="342"/>
      <c r="I240" s="342"/>
      <c r="J240" s="85"/>
      <c r="K240" s="112"/>
    </row>
    <row r="241" spans="1:11" ht="23.25">
      <c r="A241" s="339" t="s">
        <v>106</v>
      </c>
      <c r="B241" s="340"/>
      <c r="C241" s="341"/>
      <c r="D241" s="111">
        <v>310</v>
      </c>
      <c r="E241" s="85"/>
      <c r="F241" s="85"/>
      <c r="G241" s="85"/>
      <c r="H241" s="342"/>
      <c r="I241" s="342"/>
      <c r="J241" s="85"/>
      <c r="K241" s="112"/>
    </row>
    <row r="242" spans="1:11" ht="23.25">
      <c r="A242" s="339" t="s">
        <v>107</v>
      </c>
      <c r="B242" s="340"/>
      <c r="C242" s="341"/>
      <c r="D242" s="111">
        <v>320</v>
      </c>
      <c r="E242" s="85"/>
      <c r="F242" s="85"/>
      <c r="G242" s="85"/>
      <c r="H242" s="342"/>
      <c r="I242" s="342"/>
      <c r="J242" s="85"/>
      <c r="K242" s="112"/>
    </row>
    <row r="243" spans="1:11" ht="23.25">
      <c r="A243" s="339" t="s">
        <v>108</v>
      </c>
      <c r="B243" s="340"/>
      <c r="C243" s="341"/>
      <c r="D243" s="111">
        <v>330</v>
      </c>
      <c r="E243" s="85"/>
      <c r="F243" s="85"/>
      <c r="G243" s="85"/>
      <c r="H243" s="342"/>
      <c r="I243" s="342"/>
      <c r="J243" s="85"/>
      <c r="K243" s="112"/>
    </row>
    <row r="244" spans="1:11" ht="23.25">
      <c r="A244" s="339" t="s">
        <v>109</v>
      </c>
      <c r="B244" s="340"/>
      <c r="C244" s="341"/>
      <c r="D244" s="111">
        <v>340</v>
      </c>
      <c r="E244" s="85">
        <f>SUM(F244:K244)</f>
        <v>1540000</v>
      </c>
      <c r="F244" s="85"/>
      <c r="G244" s="85"/>
      <c r="H244" s="342"/>
      <c r="I244" s="342"/>
      <c r="J244" s="85">
        <v>1540000</v>
      </c>
      <c r="K244" s="112"/>
    </row>
    <row r="245" spans="1:11" ht="22.5">
      <c r="A245" s="343" t="s">
        <v>110</v>
      </c>
      <c r="B245" s="344"/>
      <c r="C245" s="345"/>
      <c r="D245" s="113">
        <v>500</v>
      </c>
      <c r="E245" s="114"/>
      <c r="F245" s="114"/>
      <c r="G245" s="114"/>
      <c r="H245" s="346"/>
      <c r="I245" s="346"/>
      <c r="J245" s="114"/>
      <c r="K245" s="115"/>
    </row>
    <row r="246" spans="1:11" ht="23.25">
      <c r="A246" s="339" t="s">
        <v>15</v>
      </c>
      <c r="B246" s="340"/>
      <c r="C246" s="341"/>
      <c r="D246" s="111"/>
      <c r="E246" s="85"/>
      <c r="F246" s="85"/>
      <c r="G246" s="85"/>
      <c r="H246" s="342"/>
      <c r="I246" s="342"/>
      <c r="J246" s="85"/>
      <c r="K246" s="112"/>
    </row>
    <row r="247" spans="1:11" ht="23.25">
      <c r="A247" s="339" t="s">
        <v>111</v>
      </c>
      <c r="B247" s="340"/>
      <c r="C247" s="341"/>
      <c r="D247" s="111">
        <v>520</v>
      </c>
      <c r="E247" s="85"/>
      <c r="F247" s="85"/>
      <c r="G247" s="85"/>
      <c r="H247" s="342"/>
      <c r="I247" s="342"/>
      <c r="J247" s="85"/>
      <c r="K247" s="112"/>
    </row>
    <row r="248" spans="1:11" ht="23.25">
      <c r="A248" s="339" t="s">
        <v>112</v>
      </c>
      <c r="B248" s="340"/>
      <c r="C248" s="341"/>
      <c r="D248" s="111">
        <v>530</v>
      </c>
      <c r="E248" s="85"/>
      <c r="F248" s="85"/>
      <c r="G248" s="85"/>
      <c r="H248" s="342"/>
      <c r="I248" s="342"/>
      <c r="J248" s="85"/>
      <c r="K248" s="112"/>
    </row>
    <row r="249" spans="1:11" ht="23.25">
      <c r="A249" s="349" t="s">
        <v>113</v>
      </c>
      <c r="B249" s="350"/>
      <c r="C249" s="350"/>
      <c r="D249" s="351"/>
      <c r="E249" s="351"/>
      <c r="F249" s="351"/>
      <c r="G249" s="351"/>
      <c r="H249" s="351"/>
      <c r="I249" s="351"/>
      <c r="J249" s="351"/>
      <c r="K249" s="352"/>
    </row>
    <row r="250" spans="1:11" ht="23.25">
      <c r="A250" s="349" t="s">
        <v>114</v>
      </c>
      <c r="B250" s="350"/>
      <c r="C250" s="350"/>
      <c r="D250" s="351"/>
      <c r="E250" s="351"/>
      <c r="F250" s="351"/>
      <c r="G250" s="351"/>
      <c r="H250" s="351"/>
      <c r="I250" s="351"/>
      <c r="J250" s="351"/>
      <c r="K250" s="352"/>
    </row>
    <row r="253" spans="1:8" ht="23.25">
      <c r="A253" s="90" t="s">
        <v>136</v>
      </c>
      <c r="B253" s="86"/>
      <c r="C253" s="86"/>
      <c r="D253" s="131"/>
      <c r="E253" s="131"/>
      <c r="F253" s="370" t="s">
        <v>176</v>
      </c>
      <c r="G253" s="370"/>
      <c r="H253" s="370"/>
    </row>
    <row r="254" spans="1:8" ht="23.25">
      <c r="A254" s="90" t="s">
        <v>177</v>
      </c>
      <c r="B254" s="86"/>
      <c r="C254" s="86"/>
      <c r="D254" s="371" t="s">
        <v>134</v>
      </c>
      <c r="E254" s="371"/>
      <c r="F254" s="371"/>
      <c r="G254" s="371"/>
      <c r="H254" s="371"/>
    </row>
  </sheetData>
  <mergeCells count="431">
    <mergeCell ref="A250:C250"/>
    <mergeCell ref="D250:K250"/>
    <mergeCell ref="F253:H253"/>
    <mergeCell ref="D254:H254"/>
    <mergeCell ref="A248:C248"/>
    <mergeCell ref="H248:I248"/>
    <mergeCell ref="A249:C249"/>
    <mergeCell ref="D249:K249"/>
    <mergeCell ref="A246:C246"/>
    <mergeCell ref="H246:I246"/>
    <mergeCell ref="A247:C247"/>
    <mergeCell ref="H247:I247"/>
    <mergeCell ref="A244:C244"/>
    <mergeCell ref="H244:I244"/>
    <mergeCell ref="A245:C245"/>
    <mergeCell ref="H245:I245"/>
    <mergeCell ref="A242:C242"/>
    <mergeCell ref="H242:I242"/>
    <mergeCell ref="A243:C243"/>
    <mergeCell ref="H243:I243"/>
    <mergeCell ref="A240:C240"/>
    <mergeCell ref="H240:I240"/>
    <mergeCell ref="A241:C241"/>
    <mergeCell ref="H241:I241"/>
    <mergeCell ref="A239:C239"/>
    <mergeCell ref="H239:I239"/>
    <mergeCell ref="A238:C238"/>
    <mergeCell ref="H238:I238"/>
    <mergeCell ref="A235:C235"/>
    <mergeCell ref="D235:K235"/>
    <mergeCell ref="A236:K236"/>
    <mergeCell ref="A237:C237"/>
    <mergeCell ref="H237:I237"/>
    <mergeCell ref="A233:C233"/>
    <mergeCell ref="D233:K233"/>
    <mergeCell ref="A234:C234"/>
    <mergeCell ref="D234:K234"/>
    <mergeCell ref="A231:C231"/>
    <mergeCell ref="H231:I231"/>
    <mergeCell ref="A232:C232"/>
    <mergeCell ref="H232:I232"/>
    <mergeCell ref="A229:C229"/>
    <mergeCell ref="H229:I229"/>
    <mergeCell ref="A230:C230"/>
    <mergeCell ref="H230:I230"/>
    <mergeCell ref="A227:C227"/>
    <mergeCell ref="H227:I227"/>
    <mergeCell ref="A228:C228"/>
    <mergeCell ref="H228:I228"/>
    <mergeCell ref="A225:C225"/>
    <mergeCell ref="H225:I225"/>
    <mergeCell ref="A226:C226"/>
    <mergeCell ref="H226:I226"/>
    <mergeCell ref="A223:C223"/>
    <mergeCell ref="H223:I223"/>
    <mergeCell ref="A224:C224"/>
    <mergeCell ref="H224:I224"/>
    <mergeCell ref="A221:C221"/>
    <mergeCell ref="H221:I221"/>
    <mergeCell ref="A222:C222"/>
    <mergeCell ref="H222:I222"/>
    <mergeCell ref="A219:C219"/>
    <mergeCell ref="H219:I219"/>
    <mergeCell ref="A220:C220"/>
    <mergeCell ref="H220:I220"/>
    <mergeCell ref="A217:C217"/>
    <mergeCell ref="H217:I217"/>
    <mergeCell ref="A218:C218"/>
    <mergeCell ref="H218:I218"/>
    <mergeCell ref="A215:C215"/>
    <mergeCell ref="H215:I215"/>
    <mergeCell ref="A216:C216"/>
    <mergeCell ref="H216:I216"/>
    <mergeCell ref="A213:C213"/>
    <mergeCell ref="H213:I213"/>
    <mergeCell ref="A214:C214"/>
    <mergeCell ref="H214:I214"/>
    <mergeCell ref="A211:C211"/>
    <mergeCell ref="H211:I211"/>
    <mergeCell ref="A212:C212"/>
    <mergeCell ref="H212:I212"/>
    <mergeCell ref="A209:C209"/>
    <mergeCell ref="H209:I209"/>
    <mergeCell ref="A210:C210"/>
    <mergeCell ref="H210:I210"/>
    <mergeCell ref="A207:C207"/>
    <mergeCell ref="H207:I207"/>
    <mergeCell ref="A208:C208"/>
    <mergeCell ref="H208:I208"/>
    <mergeCell ref="A205:C205"/>
    <mergeCell ref="H205:I205"/>
    <mergeCell ref="A206:C206"/>
    <mergeCell ref="H206:I206"/>
    <mergeCell ref="A203:C203"/>
    <mergeCell ref="H203:I203"/>
    <mergeCell ref="A204:C204"/>
    <mergeCell ref="H204:I204"/>
    <mergeCell ref="A201:C201"/>
    <mergeCell ref="H201:I201"/>
    <mergeCell ref="A202:C202"/>
    <mergeCell ref="H202:I202"/>
    <mergeCell ref="A196:K196"/>
    <mergeCell ref="A197:C197"/>
    <mergeCell ref="H197:I197"/>
    <mergeCell ref="A198:C198"/>
    <mergeCell ref="H198:I198"/>
    <mergeCell ref="A199:C199"/>
    <mergeCell ref="H199:I199"/>
    <mergeCell ref="A200:C200"/>
    <mergeCell ref="H200:I200"/>
    <mergeCell ref="A195:C195"/>
    <mergeCell ref="D195:K195"/>
    <mergeCell ref="A180:K180"/>
    <mergeCell ref="A194:C194"/>
    <mergeCell ref="D194:K194"/>
    <mergeCell ref="A171:C171"/>
    <mergeCell ref="D171:K171"/>
    <mergeCell ref="A172:K172"/>
    <mergeCell ref="A169:C169"/>
    <mergeCell ref="H169:I169"/>
    <mergeCell ref="A170:C170"/>
    <mergeCell ref="D170:K170"/>
    <mergeCell ref="A167:C167"/>
    <mergeCell ref="H167:I167"/>
    <mergeCell ref="A168:C168"/>
    <mergeCell ref="H168:I168"/>
    <mergeCell ref="A165:C165"/>
    <mergeCell ref="H165:I165"/>
    <mergeCell ref="A166:C166"/>
    <mergeCell ref="H166:I166"/>
    <mergeCell ref="A163:C163"/>
    <mergeCell ref="H163:I163"/>
    <mergeCell ref="A164:C164"/>
    <mergeCell ref="H164:I164"/>
    <mergeCell ref="A161:C161"/>
    <mergeCell ref="H161:I161"/>
    <mergeCell ref="A162:C162"/>
    <mergeCell ref="H162:I162"/>
    <mergeCell ref="A159:C159"/>
    <mergeCell ref="H159:I159"/>
    <mergeCell ref="A160:C160"/>
    <mergeCell ref="H160:I160"/>
    <mergeCell ref="A157:C157"/>
    <mergeCell ref="H157:I157"/>
    <mergeCell ref="A158:C158"/>
    <mergeCell ref="H158:I158"/>
    <mergeCell ref="A156:C156"/>
    <mergeCell ref="H156:I156"/>
    <mergeCell ref="A155:C155"/>
    <mergeCell ref="H155:I155"/>
    <mergeCell ref="A152:C152"/>
    <mergeCell ref="D152:K152"/>
    <mergeCell ref="A153:K153"/>
    <mergeCell ref="A154:C154"/>
    <mergeCell ref="H154:I154"/>
    <mergeCell ref="A150:C150"/>
    <mergeCell ref="H150:I150"/>
    <mergeCell ref="A151:C151"/>
    <mergeCell ref="D151:K151"/>
    <mergeCell ref="A148:C148"/>
    <mergeCell ref="H148:I148"/>
    <mergeCell ref="A149:C149"/>
    <mergeCell ref="H149:I149"/>
    <mergeCell ref="A146:C146"/>
    <mergeCell ref="H146:I146"/>
    <mergeCell ref="A147:C147"/>
    <mergeCell ref="H147:I147"/>
    <mergeCell ref="A144:C144"/>
    <mergeCell ref="H144:I144"/>
    <mergeCell ref="A145:C145"/>
    <mergeCell ref="H145:I145"/>
    <mergeCell ref="A142:C142"/>
    <mergeCell ref="H142:I142"/>
    <mergeCell ref="A143:C143"/>
    <mergeCell ref="H143:I143"/>
    <mergeCell ref="A141:C141"/>
    <mergeCell ref="H141:I141"/>
    <mergeCell ref="A140:C140"/>
    <mergeCell ref="H140:I140"/>
    <mergeCell ref="A138:K138"/>
    <mergeCell ref="A139:C139"/>
    <mergeCell ref="H139:I139"/>
    <mergeCell ref="A129:C129"/>
    <mergeCell ref="D129:K129"/>
    <mergeCell ref="A130:K130"/>
    <mergeCell ref="A127:C127"/>
    <mergeCell ref="D127:K127"/>
    <mergeCell ref="A128:C128"/>
    <mergeCell ref="D128:K128"/>
    <mergeCell ref="A125:C125"/>
    <mergeCell ref="H125:I125"/>
    <mergeCell ref="A126:C126"/>
    <mergeCell ref="H126:I126"/>
    <mergeCell ref="A123:C123"/>
    <mergeCell ref="H123:I123"/>
    <mergeCell ref="A124:C124"/>
    <mergeCell ref="H124:I124"/>
    <mergeCell ref="A121:C121"/>
    <mergeCell ref="H121:I121"/>
    <mergeCell ref="A122:C122"/>
    <mergeCell ref="H122:I122"/>
    <mergeCell ref="A119:C119"/>
    <mergeCell ref="H119:I119"/>
    <mergeCell ref="A120:C120"/>
    <mergeCell ref="H120:I120"/>
    <mergeCell ref="A117:C117"/>
    <mergeCell ref="H117:I117"/>
    <mergeCell ref="A118:C118"/>
    <mergeCell ref="H118:I118"/>
    <mergeCell ref="A115:C115"/>
    <mergeCell ref="H115:I115"/>
    <mergeCell ref="A116:C116"/>
    <mergeCell ref="H116:I116"/>
    <mergeCell ref="A113:C113"/>
    <mergeCell ref="H113:I113"/>
    <mergeCell ref="A114:C114"/>
    <mergeCell ref="H114:I114"/>
    <mergeCell ref="A111:C111"/>
    <mergeCell ref="H111:I111"/>
    <mergeCell ref="A112:C112"/>
    <mergeCell ref="H112:I112"/>
    <mergeCell ref="A109:C109"/>
    <mergeCell ref="H109:I109"/>
    <mergeCell ref="A110:C110"/>
    <mergeCell ref="H110:I110"/>
    <mergeCell ref="A107:C107"/>
    <mergeCell ref="H107:I107"/>
    <mergeCell ref="A108:C108"/>
    <mergeCell ref="H108:I108"/>
    <mergeCell ref="A105:C105"/>
    <mergeCell ref="H105:I105"/>
    <mergeCell ref="A106:C106"/>
    <mergeCell ref="H106:I106"/>
    <mergeCell ref="A103:C103"/>
    <mergeCell ref="H103:I103"/>
    <mergeCell ref="A104:C104"/>
    <mergeCell ref="H104:I104"/>
    <mergeCell ref="A101:C101"/>
    <mergeCell ref="H101:I101"/>
    <mergeCell ref="A102:C102"/>
    <mergeCell ref="H102:I102"/>
    <mergeCell ref="A99:C99"/>
    <mergeCell ref="H99:I99"/>
    <mergeCell ref="A100:C100"/>
    <mergeCell ref="H100:I100"/>
    <mergeCell ref="A97:C97"/>
    <mergeCell ref="H97:I97"/>
    <mergeCell ref="A98:C98"/>
    <mergeCell ref="H98:I98"/>
    <mergeCell ref="A95:C95"/>
    <mergeCell ref="H95:I95"/>
    <mergeCell ref="A96:C96"/>
    <mergeCell ref="H96:I96"/>
    <mergeCell ref="A93:C93"/>
    <mergeCell ref="H93:I93"/>
    <mergeCell ref="A94:C94"/>
    <mergeCell ref="H94:I94"/>
    <mergeCell ref="A91:C91"/>
    <mergeCell ref="H91:I91"/>
    <mergeCell ref="A92:C92"/>
    <mergeCell ref="H92:I92"/>
    <mergeCell ref="A88:C88"/>
    <mergeCell ref="D88:K88"/>
    <mergeCell ref="A89:K89"/>
    <mergeCell ref="A90:K90"/>
    <mergeCell ref="A86:C86"/>
    <mergeCell ref="D86:K86"/>
    <mergeCell ref="A87:C87"/>
    <mergeCell ref="D87:K87"/>
    <mergeCell ref="A84:C84"/>
    <mergeCell ref="H84:I84"/>
    <mergeCell ref="A85:C85"/>
    <mergeCell ref="H85:I85"/>
    <mergeCell ref="A82:C82"/>
    <mergeCell ref="H82:I82"/>
    <mergeCell ref="A83:C83"/>
    <mergeCell ref="H83:I83"/>
    <mergeCell ref="A80:C80"/>
    <mergeCell ref="H80:I80"/>
    <mergeCell ref="A81:C81"/>
    <mergeCell ref="H81:I81"/>
    <mergeCell ref="A78:C78"/>
    <mergeCell ref="H78:I78"/>
    <mergeCell ref="A79:C79"/>
    <mergeCell ref="H79:I79"/>
    <mergeCell ref="A76:C76"/>
    <mergeCell ref="H76:I76"/>
    <mergeCell ref="A77:C77"/>
    <mergeCell ref="H77:I77"/>
    <mergeCell ref="A74:C74"/>
    <mergeCell ref="H74:I74"/>
    <mergeCell ref="A75:C75"/>
    <mergeCell ref="H75:I75"/>
    <mergeCell ref="A72:C72"/>
    <mergeCell ref="H72:I72"/>
    <mergeCell ref="A73:C73"/>
    <mergeCell ref="H73:I73"/>
    <mergeCell ref="A70:C70"/>
    <mergeCell ref="H70:I70"/>
    <mergeCell ref="A71:C71"/>
    <mergeCell ref="H71:I71"/>
    <mergeCell ref="A68:C68"/>
    <mergeCell ref="H68:I68"/>
    <mergeCell ref="A69:C69"/>
    <mergeCell ref="H69:I69"/>
    <mergeCell ref="A66:C66"/>
    <mergeCell ref="H66:I66"/>
    <mergeCell ref="A67:C67"/>
    <mergeCell ref="H67:I67"/>
    <mergeCell ref="A64:C64"/>
    <mergeCell ref="H64:I64"/>
    <mergeCell ref="A65:C65"/>
    <mergeCell ref="H65:I65"/>
    <mergeCell ref="A62:C62"/>
    <mergeCell ref="H62:I62"/>
    <mergeCell ref="A63:C63"/>
    <mergeCell ref="H63:I63"/>
    <mergeCell ref="A60:C60"/>
    <mergeCell ref="H60:I60"/>
    <mergeCell ref="A61:C61"/>
    <mergeCell ref="H61:I61"/>
    <mergeCell ref="A58:C58"/>
    <mergeCell ref="H58:I58"/>
    <mergeCell ref="A59:C59"/>
    <mergeCell ref="H59:I59"/>
    <mergeCell ref="A56:C56"/>
    <mergeCell ref="H56:I56"/>
    <mergeCell ref="A57:C57"/>
    <mergeCell ref="H57:I57"/>
    <mergeCell ref="A54:C54"/>
    <mergeCell ref="H54:I54"/>
    <mergeCell ref="A55:C55"/>
    <mergeCell ref="H55:I55"/>
    <mergeCell ref="A52:C52"/>
    <mergeCell ref="H52:I52"/>
    <mergeCell ref="A53:C53"/>
    <mergeCell ref="H53:I53"/>
    <mergeCell ref="A50:C50"/>
    <mergeCell ref="H50:I50"/>
    <mergeCell ref="A51:C51"/>
    <mergeCell ref="H51:I51"/>
    <mergeCell ref="A48:C49"/>
    <mergeCell ref="D48:D49"/>
    <mergeCell ref="E48:E49"/>
    <mergeCell ref="F48:K48"/>
    <mergeCell ref="H49:I49"/>
    <mergeCell ref="A46:E46"/>
    <mergeCell ref="G46:K46"/>
    <mergeCell ref="A47:E47"/>
    <mergeCell ref="G47:K47"/>
    <mergeCell ref="A44:E44"/>
    <mergeCell ref="G44:K44"/>
    <mergeCell ref="A45:E45"/>
    <mergeCell ref="G45:K45"/>
    <mergeCell ref="A42:E42"/>
    <mergeCell ref="G42:K42"/>
    <mergeCell ref="A43:E43"/>
    <mergeCell ref="G43:K43"/>
    <mergeCell ref="A40:E40"/>
    <mergeCell ref="G40:K40"/>
    <mergeCell ref="A41:E41"/>
    <mergeCell ref="G41:K41"/>
    <mergeCell ref="A38:E38"/>
    <mergeCell ref="G38:K38"/>
    <mergeCell ref="A39:E39"/>
    <mergeCell ref="G39:K39"/>
    <mergeCell ref="A36:E36"/>
    <mergeCell ref="G36:K36"/>
    <mergeCell ref="A37:E37"/>
    <mergeCell ref="G37:K37"/>
    <mergeCell ref="A34:E34"/>
    <mergeCell ref="G34:K34"/>
    <mergeCell ref="A35:E35"/>
    <mergeCell ref="G35:K35"/>
    <mergeCell ref="A32:E32"/>
    <mergeCell ref="G32:K32"/>
    <mergeCell ref="A33:E33"/>
    <mergeCell ref="G33:K33"/>
    <mergeCell ref="A30:E30"/>
    <mergeCell ref="G30:K30"/>
    <mergeCell ref="A31:E31"/>
    <mergeCell ref="G31:K31"/>
    <mergeCell ref="A28:E28"/>
    <mergeCell ref="G28:K28"/>
    <mergeCell ref="A29:E29"/>
    <mergeCell ref="G29:K29"/>
    <mergeCell ref="A26:E26"/>
    <mergeCell ref="G26:K26"/>
    <mergeCell ref="A27:E27"/>
    <mergeCell ref="G27:K27"/>
    <mergeCell ref="A23:E23"/>
    <mergeCell ref="A24:E24"/>
    <mergeCell ref="A25:E25"/>
    <mergeCell ref="G25:K25"/>
    <mergeCell ref="A19:E19"/>
    <mergeCell ref="G19:K19"/>
    <mergeCell ref="A20:E20"/>
    <mergeCell ref="G20:K20"/>
    <mergeCell ref="A17:E17"/>
    <mergeCell ref="G17:K17"/>
    <mergeCell ref="A18:E18"/>
    <mergeCell ref="G18:K18"/>
    <mergeCell ref="A15:E15"/>
    <mergeCell ref="G15:K15"/>
    <mergeCell ref="A16:E16"/>
    <mergeCell ref="G16:K16"/>
    <mergeCell ref="A13:E13"/>
    <mergeCell ref="G13:K13"/>
    <mergeCell ref="A14:E14"/>
    <mergeCell ref="G14:K14"/>
    <mergeCell ref="A11:E11"/>
    <mergeCell ref="G11:K11"/>
    <mergeCell ref="A12:E12"/>
    <mergeCell ref="G12:K12"/>
    <mergeCell ref="A9:E9"/>
    <mergeCell ref="G9:K9"/>
    <mergeCell ref="A10:E10"/>
    <mergeCell ref="G10:K10"/>
    <mergeCell ref="A7:E7"/>
    <mergeCell ref="G7:K7"/>
    <mergeCell ref="A8:E8"/>
    <mergeCell ref="G8:K8"/>
    <mergeCell ref="A5:E5"/>
    <mergeCell ref="G5:K5"/>
    <mergeCell ref="A6:E6"/>
    <mergeCell ref="G6:K6"/>
    <mergeCell ref="A1:K1"/>
    <mergeCell ref="A2:K2"/>
    <mergeCell ref="A3:K3"/>
    <mergeCell ref="A4:E4"/>
    <mergeCell ref="G4:K4"/>
  </mergeCells>
  <printOptions/>
  <pageMargins left="0.75" right="0.75" top="1" bottom="1" header="0.5" footer="0.5"/>
  <pageSetup fitToHeight="3" fitToWidth="1"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4"/>
  <sheetViews>
    <sheetView zoomScale="75" zoomScaleNormal="75" workbookViewId="0" topLeftCell="A115">
      <selection activeCell="A127" sqref="A127:E127"/>
    </sheetView>
  </sheetViews>
  <sheetFormatPr defaultColWidth="9.00390625" defaultRowHeight="12.75"/>
  <cols>
    <col min="1" max="1" width="73.375" style="0" customWidth="1"/>
    <col min="4" max="4" width="27.375" style="0" customWidth="1"/>
    <col min="5" max="5" width="26.25390625" style="0" customWidth="1"/>
    <col min="6" max="6" width="33.00390625" style="0" customWidth="1"/>
    <col min="7" max="7" width="32.125" style="0" customWidth="1"/>
    <col min="10" max="10" width="35.875" style="0" customWidth="1"/>
    <col min="11" max="11" width="25.125" style="0" customWidth="1"/>
  </cols>
  <sheetData>
    <row r="1" spans="1:11" ht="23.25">
      <c r="A1" s="89"/>
      <c r="B1" s="499"/>
      <c r="C1" s="499"/>
      <c r="D1" s="499"/>
      <c r="E1" s="502" t="s">
        <v>1</v>
      </c>
      <c r="F1" s="502"/>
      <c r="G1" s="502"/>
      <c r="H1" s="502"/>
      <c r="I1" s="502"/>
      <c r="J1" s="502"/>
      <c r="K1" s="502"/>
    </row>
    <row r="2" spans="1:11" ht="23.25">
      <c r="A2" s="89"/>
      <c r="B2" s="499"/>
      <c r="C2" s="499"/>
      <c r="D2" s="499"/>
      <c r="E2" s="526" t="s">
        <v>200</v>
      </c>
      <c r="F2" s="525"/>
      <c r="G2" s="525"/>
      <c r="H2" s="525"/>
      <c r="I2" s="525"/>
      <c r="J2" s="525"/>
      <c r="K2" s="525"/>
    </row>
    <row r="3" spans="1:11" ht="23.25">
      <c r="A3" s="89"/>
      <c r="B3" s="499"/>
      <c r="C3" s="499"/>
      <c r="D3" s="499"/>
      <c r="E3" s="86"/>
      <c r="F3" s="524" t="s">
        <v>149</v>
      </c>
      <c r="G3" s="524"/>
      <c r="H3" s="524"/>
      <c r="I3" s="524"/>
      <c r="J3" s="524"/>
      <c r="K3" s="524"/>
    </row>
    <row r="4" spans="1:11" ht="23.25">
      <c r="A4" s="92"/>
      <c r="B4" s="499"/>
      <c r="C4" s="499"/>
      <c r="D4" s="499"/>
      <c r="E4" s="86"/>
      <c r="F4" s="86"/>
      <c r="G4" s="86"/>
      <c r="H4" s="86"/>
      <c r="I4" s="86"/>
      <c r="J4" s="86"/>
      <c r="K4" s="86"/>
    </row>
    <row r="5" spans="1:11" ht="23.25">
      <c r="A5" s="91"/>
      <c r="B5" s="499"/>
      <c r="C5" s="499"/>
      <c r="D5" s="499"/>
      <c r="E5" s="525" t="s">
        <v>184</v>
      </c>
      <c r="F5" s="525"/>
      <c r="G5" s="525"/>
      <c r="H5" s="525"/>
      <c r="I5" s="525"/>
      <c r="J5" s="525"/>
      <c r="K5" s="525"/>
    </row>
    <row r="6" spans="1:11" ht="22.5">
      <c r="A6" s="523" t="s">
        <v>3</v>
      </c>
      <c r="B6" s="523"/>
      <c r="C6" s="523"/>
      <c r="D6" s="523"/>
      <c r="E6" s="523"/>
      <c r="F6" s="523"/>
      <c r="G6" s="523"/>
      <c r="H6" s="523"/>
      <c r="I6" s="523"/>
      <c r="J6" s="523"/>
      <c r="K6" s="523"/>
    </row>
    <row r="7" spans="1:11" ht="22.5">
      <c r="A7" s="523" t="s">
        <v>212</v>
      </c>
      <c r="B7" s="523"/>
      <c r="C7" s="523"/>
      <c r="D7" s="523"/>
      <c r="E7" s="523"/>
      <c r="F7" s="523"/>
      <c r="G7" s="523"/>
      <c r="H7" s="523"/>
      <c r="I7" s="523"/>
      <c r="J7" s="523"/>
      <c r="K7" s="523"/>
    </row>
    <row r="8" spans="1:11" ht="24" thickBot="1">
      <c r="A8" s="90"/>
      <c r="B8" s="499"/>
      <c r="C8" s="499"/>
      <c r="D8" s="499"/>
      <c r="E8" s="499"/>
      <c r="F8" s="499"/>
      <c r="G8" s="499"/>
      <c r="H8" s="499"/>
      <c r="I8" s="273" t="s">
        <v>4</v>
      </c>
      <c r="J8" s="273"/>
      <c r="K8" s="273"/>
    </row>
    <row r="9" spans="1:11" ht="24" thickBot="1">
      <c r="A9" s="86"/>
      <c r="B9" s="499"/>
      <c r="C9" s="499"/>
      <c r="D9" s="499"/>
      <c r="E9" s="510" t="s">
        <v>5</v>
      </c>
      <c r="F9" s="510"/>
      <c r="G9" s="510"/>
      <c r="H9" s="511"/>
      <c r="I9" s="517"/>
      <c r="J9" s="518"/>
      <c r="K9" s="519"/>
    </row>
    <row r="10" spans="1:11" ht="24" thickBot="1">
      <c r="A10" s="510" t="s">
        <v>210</v>
      </c>
      <c r="B10" s="510"/>
      <c r="C10" s="510"/>
      <c r="D10" s="510"/>
      <c r="E10" s="510" t="s">
        <v>7</v>
      </c>
      <c r="F10" s="510"/>
      <c r="G10" s="510"/>
      <c r="H10" s="511"/>
      <c r="I10" s="512"/>
      <c r="J10" s="513"/>
      <c r="K10" s="514"/>
    </row>
    <row r="11" spans="1:11" ht="24" thickBot="1">
      <c r="A11" s="90"/>
      <c r="B11" s="499"/>
      <c r="C11" s="499"/>
      <c r="D11" s="499"/>
      <c r="E11" s="510"/>
      <c r="F11" s="510"/>
      <c r="G11" s="510"/>
      <c r="H11" s="511"/>
      <c r="I11" s="517"/>
      <c r="J11" s="518"/>
      <c r="K11" s="519"/>
    </row>
    <row r="12" spans="1:11" ht="24" thickBot="1">
      <c r="A12" s="86" t="s">
        <v>132</v>
      </c>
      <c r="B12" s="499"/>
      <c r="C12" s="499"/>
      <c r="D12" s="499"/>
      <c r="E12" s="510" t="s">
        <v>8</v>
      </c>
      <c r="F12" s="510"/>
      <c r="G12" s="510"/>
      <c r="H12" s="511"/>
      <c r="I12" s="520"/>
      <c r="J12" s="521"/>
      <c r="K12" s="522"/>
    </row>
    <row r="13" spans="1:11" ht="24" thickBot="1">
      <c r="A13" s="515" t="s">
        <v>182</v>
      </c>
      <c r="B13" s="516"/>
      <c r="C13" s="516"/>
      <c r="D13" s="516"/>
      <c r="E13" s="510"/>
      <c r="F13" s="510"/>
      <c r="G13" s="510"/>
      <c r="H13" s="511"/>
      <c r="I13" s="512"/>
      <c r="J13" s="513"/>
      <c r="K13" s="514"/>
    </row>
    <row r="14" spans="1:11" ht="24" thickBot="1">
      <c r="A14" s="515"/>
      <c r="B14" s="516"/>
      <c r="C14" s="516"/>
      <c r="D14" s="516"/>
      <c r="E14" s="510"/>
      <c r="F14" s="510"/>
      <c r="G14" s="510"/>
      <c r="H14" s="511"/>
      <c r="I14" s="512"/>
      <c r="J14" s="513"/>
      <c r="K14" s="514"/>
    </row>
    <row r="15" spans="1:11" ht="139.5" customHeight="1" thickBot="1">
      <c r="A15" s="515"/>
      <c r="B15" s="516"/>
      <c r="C15" s="516"/>
      <c r="D15" s="516"/>
      <c r="E15" s="510"/>
      <c r="F15" s="510"/>
      <c r="G15" s="510"/>
      <c r="H15" s="511"/>
      <c r="I15" s="512"/>
      <c r="J15" s="513"/>
      <c r="K15" s="514"/>
    </row>
    <row r="16" spans="1:11" ht="18.75">
      <c r="A16" s="138" t="s">
        <v>9</v>
      </c>
      <c r="B16" s="499"/>
      <c r="C16" s="499"/>
      <c r="D16" s="499"/>
      <c r="E16" s="502"/>
      <c r="F16" s="502"/>
      <c r="G16" s="502"/>
      <c r="H16" s="503"/>
      <c r="I16" s="504"/>
      <c r="J16" s="505"/>
      <c r="K16" s="506"/>
    </row>
    <row r="17" spans="1:11" ht="19.5" thickBot="1">
      <c r="A17" s="138" t="s">
        <v>181</v>
      </c>
      <c r="B17" s="499"/>
      <c r="C17" s="499"/>
      <c r="D17" s="499"/>
      <c r="E17" s="502"/>
      <c r="F17" s="502"/>
      <c r="G17" s="502"/>
      <c r="H17" s="503"/>
      <c r="I17" s="507"/>
      <c r="J17" s="508"/>
      <c r="K17" s="509"/>
    </row>
    <row r="18" spans="1:11" ht="24" thickBot="1">
      <c r="A18" s="138" t="s">
        <v>148</v>
      </c>
      <c r="B18" s="499"/>
      <c r="C18" s="499"/>
      <c r="D18" s="499"/>
      <c r="E18" s="510" t="s">
        <v>10</v>
      </c>
      <c r="F18" s="510"/>
      <c r="G18" s="510"/>
      <c r="H18" s="511"/>
      <c r="I18" s="512"/>
      <c r="J18" s="513"/>
      <c r="K18" s="514"/>
    </row>
    <row r="19" spans="1:11" ht="37.5">
      <c r="A19" s="138" t="s">
        <v>11</v>
      </c>
      <c r="B19" s="499"/>
      <c r="C19" s="499"/>
      <c r="D19" s="499"/>
      <c r="E19" s="499"/>
      <c r="F19" s="499"/>
      <c r="G19" s="499"/>
      <c r="H19" s="499"/>
      <c r="I19" s="501"/>
      <c r="J19" s="501"/>
      <c r="K19" s="501"/>
    </row>
    <row r="20" spans="1:11" ht="37.5">
      <c r="A20" s="139" t="s">
        <v>169</v>
      </c>
      <c r="B20" s="499"/>
      <c r="C20" s="499"/>
      <c r="D20" s="499"/>
      <c r="E20" s="499"/>
      <c r="F20" s="499"/>
      <c r="G20" s="499"/>
      <c r="H20" s="499"/>
      <c r="I20" s="499"/>
      <c r="J20" s="499"/>
      <c r="K20" s="499"/>
    </row>
    <row r="21" spans="1:11" ht="37.5">
      <c r="A21" s="138" t="s">
        <v>119</v>
      </c>
      <c r="B21" s="499"/>
      <c r="C21" s="499"/>
      <c r="D21" s="499"/>
      <c r="E21" s="499"/>
      <c r="F21" s="499"/>
      <c r="G21" s="499"/>
      <c r="H21" s="499"/>
      <c r="I21" s="499"/>
      <c r="J21" s="499"/>
      <c r="K21" s="499"/>
    </row>
    <row r="22" spans="1:11" ht="37.5">
      <c r="A22" s="140" t="s">
        <v>180</v>
      </c>
      <c r="B22" s="499"/>
      <c r="C22" s="499"/>
      <c r="D22" s="499"/>
      <c r="E22" s="499"/>
      <c r="F22" s="499"/>
      <c r="G22" s="499"/>
      <c r="H22" s="499"/>
      <c r="I22" s="499"/>
      <c r="J22" s="499"/>
      <c r="K22" s="499"/>
    </row>
    <row r="23" spans="1:11" ht="27">
      <c r="A23" s="500" t="s">
        <v>118</v>
      </c>
      <c r="B23" s="500"/>
      <c r="C23" s="500"/>
      <c r="D23" s="500"/>
      <c r="E23" s="500"/>
      <c r="F23" s="500"/>
      <c r="G23" s="500"/>
      <c r="H23" s="500"/>
      <c r="I23" s="500"/>
      <c r="J23" s="500"/>
      <c r="K23" s="500"/>
    </row>
    <row r="24" spans="1:11" ht="27">
      <c r="A24" s="496" t="s">
        <v>197</v>
      </c>
      <c r="B24" s="496"/>
      <c r="C24" s="496"/>
      <c r="D24" s="496"/>
      <c r="E24" s="496"/>
      <c r="F24" s="496"/>
      <c r="G24" s="496"/>
      <c r="H24" s="496"/>
      <c r="I24" s="496"/>
      <c r="J24" s="496"/>
      <c r="K24" s="496"/>
    </row>
    <row r="25" spans="1:11" ht="27">
      <c r="A25" s="496" t="s">
        <v>198</v>
      </c>
      <c r="B25" s="496"/>
      <c r="C25" s="496"/>
      <c r="D25" s="496"/>
      <c r="E25" s="496"/>
      <c r="F25" s="496"/>
      <c r="G25" s="496"/>
      <c r="H25" s="496"/>
      <c r="I25" s="496"/>
      <c r="J25" s="496"/>
      <c r="K25" s="496"/>
    </row>
    <row r="26" spans="1:11" ht="27">
      <c r="A26" s="497" t="s">
        <v>12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</row>
    <row r="27" spans="1:11" ht="27.75" thickBot="1">
      <c r="A27" s="498" t="s">
        <v>122</v>
      </c>
      <c r="B27" s="498"/>
      <c r="C27" s="498"/>
      <c r="D27" s="498"/>
      <c r="E27" s="498"/>
      <c r="F27" s="498"/>
      <c r="G27" s="498"/>
      <c r="H27" s="498"/>
      <c r="I27" s="498"/>
      <c r="J27" s="498"/>
      <c r="K27" s="498"/>
    </row>
    <row r="28" spans="1:11" ht="27.75" thickBot="1">
      <c r="A28" s="488" t="s">
        <v>13</v>
      </c>
      <c r="B28" s="489"/>
      <c r="C28" s="489"/>
      <c r="D28" s="489"/>
      <c r="E28" s="489"/>
      <c r="F28" s="490"/>
      <c r="G28" s="488" t="s">
        <v>14</v>
      </c>
      <c r="H28" s="489"/>
      <c r="I28" s="489"/>
      <c r="J28" s="489"/>
      <c r="K28" s="490"/>
    </row>
    <row r="29" spans="1:11" ht="27">
      <c r="A29" s="491" t="s">
        <v>116</v>
      </c>
      <c r="B29" s="492"/>
      <c r="C29" s="492"/>
      <c r="D29" s="492"/>
      <c r="E29" s="492"/>
      <c r="F29" s="493"/>
      <c r="G29" s="494"/>
      <c r="H29" s="494"/>
      <c r="I29" s="494"/>
      <c r="J29" s="494"/>
      <c r="K29" s="495"/>
    </row>
    <row r="30" spans="1:11" ht="27.75">
      <c r="A30" s="480" t="s">
        <v>15</v>
      </c>
      <c r="B30" s="481"/>
      <c r="C30" s="481"/>
      <c r="D30" s="481"/>
      <c r="E30" s="481"/>
      <c r="F30" s="482"/>
      <c r="G30" s="464"/>
      <c r="H30" s="464"/>
      <c r="I30" s="464"/>
      <c r="J30" s="464"/>
      <c r="K30" s="465"/>
    </row>
    <row r="31" spans="1:11" ht="27.75">
      <c r="A31" s="480" t="s">
        <v>16</v>
      </c>
      <c r="B31" s="481"/>
      <c r="C31" s="481"/>
      <c r="D31" s="481"/>
      <c r="E31" s="481"/>
      <c r="F31" s="482"/>
      <c r="G31" s="464"/>
      <c r="H31" s="464"/>
      <c r="I31" s="464"/>
      <c r="J31" s="464"/>
      <c r="K31" s="465"/>
    </row>
    <row r="32" spans="1:11" ht="27.75">
      <c r="A32" s="480" t="s">
        <v>17</v>
      </c>
      <c r="B32" s="481"/>
      <c r="C32" s="481"/>
      <c r="D32" s="481"/>
      <c r="E32" s="481"/>
      <c r="F32" s="482"/>
      <c r="G32" s="464"/>
      <c r="H32" s="464"/>
      <c r="I32" s="464"/>
      <c r="J32" s="464"/>
      <c r="K32" s="465"/>
    </row>
    <row r="33" spans="1:11" ht="27.75">
      <c r="A33" s="434" t="s">
        <v>18</v>
      </c>
      <c r="B33" s="435"/>
      <c r="C33" s="435"/>
      <c r="D33" s="435"/>
      <c r="E33" s="435"/>
      <c r="F33" s="436"/>
      <c r="G33" s="464"/>
      <c r="H33" s="464"/>
      <c r="I33" s="464"/>
      <c r="J33" s="464"/>
      <c r="K33" s="465"/>
    </row>
    <row r="34" spans="1:11" ht="27.75">
      <c r="A34" s="434" t="s">
        <v>19</v>
      </c>
      <c r="B34" s="435"/>
      <c r="C34" s="435"/>
      <c r="D34" s="435"/>
      <c r="E34" s="435"/>
      <c r="F34" s="436"/>
      <c r="G34" s="464"/>
      <c r="H34" s="464"/>
      <c r="I34" s="464"/>
      <c r="J34" s="464"/>
      <c r="K34" s="465"/>
    </row>
    <row r="35" spans="1:11" ht="27.75">
      <c r="A35" s="434" t="s">
        <v>20</v>
      </c>
      <c r="B35" s="435"/>
      <c r="C35" s="435"/>
      <c r="D35" s="435"/>
      <c r="E35" s="435"/>
      <c r="F35" s="436"/>
      <c r="G35" s="464"/>
      <c r="H35" s="464"/>
      <c r="I35" s="464"/>
      <c r="J35" s="464"/>
      <c r="K35" s="465"/>
    </row>
    <row r="36" spans="1:11" ht="27.75">
      <c r="A36" s="434" t="s">
        <v>21</v>
      </c>
      <c r="B36" s="435"/>
      <c r="C36" s="435"/>
      <c r="D36" s="435"/>
      <c r="E36" s="435"/>
      <c r="F36" s="436"/>
      <c r="G36" s="464"/>
      <c r="H36" s="464"/>
      <c r="I36" s="464"/>
      <c r="J36" s="464"/>
      <c r="K36" s="465"/>
    </row>
    <row r="37" spans="1:11" ht="27.75">
      <c r="A37" s="434" t="s">
        <v>22</v>
      </c>
      <c r="B37" s="435"/>
      <c r="C37" s="435"/>
      <c r="D37" s="435"/>
      <c r="E37" s="435"/>
      <c r="F37" s="436"/>
      <c r="G37" s="464"/>
      <c r="H37" s="464"/>
      <c r="I37" s="464"/>
      <c r="J37" s="464"/>
      <c r="K37" s="465"/>
    </row>
    <row r="38" spans="1:11" ht="27.75">
      <c r="A38" s="434" t="s">
        <v>17</v>
      </c>
      <c r="B38" s="435"/>
      <c r="C38" s="435"/>
      <c r="D38" s="435"/>
      <c r="E38" s="435"/>
      <c r="F38" s="436"/>
      <c r="G38" s="464"/>
      <c r="H38" s="464"/>
      <c r="I38" s="464"/>
      <c r="J38" s="464"/>
      <c r="K38" s="465"/>
    </row>
    <row r="39" spans="1:11" ht="27.75">
      <c r="A39" s="434" t="s">
        <v>23</v>
      </c>
      <c r="B39" s="435"/>
      <c r="C39" s="435"/>
      <c r="D39" s="435"/>
      <c r="E39" s="435"/>
      <c r="F39" s="436"/>
      <c r="G39" s="464"/>
      <c r="H39" s="464"/>
      <c r="I39" s="464"/>
      <c r="J39" s="464"/>
      <c r="K39" s="465"/>
    </row>
    <row r="40" spans="1:11" ht="27.75">
      <c r="A40" s="434" t="s">
        <v>24</v>
      </c>
      <c r="B40" s="435"/>
      <c r="C40" s="435"/>
      <c r="D40" s="435"/>
      <c r="E40" s="435"/>
      <c r="F40" s="436"/>
      <c r="G40" s="464"/>
      <c r="H40" s="464"/>
      <c r="I40" s="464"/>
      <c r="J40" s="464"/>
      <c r="K40" s="465"/>
    </row>
    <row r="41" spans="1:11" ht="27">
      <c r="A41" s="483" t="s">
        <v>25</v>
      </c>
      <c r="B41" s="484"/>
      <c r="C41" s="484"/>
      <c r="D41" s="484"/>
      <c r="E41" s="484"/>
      <c r="F41" s="485"/>
      <c r="G41" s="486"/>
      <c r="H41" s="486"/>
      <c r="I41" s="486"/>
      <c r="J41" s="486"/>
      <c r="K41" s="487"/>
    </row>
    <row r="42" spans="1:11" ht="27.75">
      <c r="A42" s="480" t="s">
        <v>15</v>
      </c>
      <c r="B42" s="481"/>
      <c r="C42" s="481"/>
      <c r="D42" s="481"/>
      <c r="E42" s="481"/>
      <c r="F42" s="482"/>
      <c r="G42" s="464"/>
      <c r="H42" s="464"/>
      <c r="I42" s="464"/>
      <c r="J42" s="464"/>
      <c r="K42" s="465"/>
    </row>
    <row r="43" spans="1:11" ht="27.75">
      <c r="A43" s="434" t="s">
        <v>26</v>
      </c>
      <c r="B43" s="435"/>
      <c r="C43" s="435"/>
      <c r="D43" s="435"/>
      <c r="E43" s="435"/>
      <c r="F43" s="436"/>
      <c r="G43" s="464"/>
      <c r="H43" s="464"/>
      <c r="I43" s="464"/>
      <c r="J43" s="464"/>
      <c r="K43" s="465"/>
    </row>
    <row r="44" spans="1:11" ht="27.75">
      <c r="A44" s="434" t="s">
        <v>27</v>
      </c>
      <c r="B44" s="435"/>
      <c r="C44" s="435"/>
      <c r="D44" s="435"/>
      <c r="E44" s="435"/>
      <c r="F44" s="436"/>
      <c r="G44" s="464"/>
      <c r="H44" s="464"/>
      <c r="I44" s="464"/>
      <c r="J44" s="464"/>
      <c r="K44" s="465"/>
    </row>
    <row r="45" spans="1:11" ht="27.75">
      <c r="A45" s="434" t="s">
        <v>17</v>
      </c>
      <c r="B45" s="435"/>
      <c r="C45" s="435"/>
      <c r="D45" s="435"/>
      <c r="E45" s="435"/>
      <c r="F45" s="436"/>
      <c r="G45" s="464"/>
      <c r="H45" s="464"/>
      <c r="I45" s="464"/>
      <c r="J45" s="464"/>
      <c r="K45" s="465"/>
    </row>
    <row r="46" spans="1:11" ht="27.75">
      <c r="A46" s="434" t="s">
        <v>28</v>
      </c>
      <c r="B46" s="435"/>
      <c r="C46" s="435"/>
      <c r="D46" s="435"/>
      <c r="E46" s="435"/>
      <c r="F46" s="436"/>
      <c r="G46" s="464"/>
      <c r="H46" s="464"/>
      <c r="I46" s="464"/>
      <c r="J46" s="464"/>
      <c r="K46" s="465"/>
    </row>
    <row r="47" spans="1:11" ht="27.75">
      <c r="A47" s="434" t="s">
        <v>29</v>
      </c>
      <c r="B47" s="435"/>
      <c r="C47" s="435"/>
      <c r="D47" s="435"/>
      <c r="E47" s="435"/>
      <c r="F47" s="436"/>
      <c r="G47" s="464"/>
      <c r="H47" s="464"/>
      <c r="I47" s="464"/>
      <c r="J47" s="464"/>
      <c r="K47" s="465"/>
    </row>
    <row r="48" spans="1:11" ht="27.75">
      <c r="A48" s="434" t="s">
        <v>30</v>
      </c>
      <c r="B48" s="435"/>
      <c r="C48" s="435"/>
      <c r="D48" s="435"/>
      <c r="E48" s="435"/>
      <c r="F48" s="436"/>
      <c r="G48" s="464"/>
      <c r="H48" s="464"/>
      <c r="I48" s="464"/>
      <c r="J48" s="464"/>
      <c r="K48" s="465"/>
    </row>
    <row r="49" spans="1:11" ht="27.75">
      <c r="A49" s="434" t="s">
        <v>31</v>
      </c>
      <c r="B49" s="435"/>
      <c r="C49" s="435"/>
      <c r="D49" s="435"/>
      <c r="E49" s="435"/>
      <c r="F49" s="436"/>
      <c r="G49" s="464"/>
      <c r="H49" s="464"/>
      <c r="I49" s="464"/>
      <c r="J49" s="464"/>
      <c r="K49" s="465"/>
    </row>
    <row r="50" spans="1:11" ht="27.75">
      <c r="A50" s="434" t="s">
        <v>32</v>
      </c>
      <c r="B50" s="435"/>
      <c r="C50" s="435"/>
      <c r="D50" s="435"/>
      <c r="E50" s="435"/>
      <c r="F50" s="436"/>
      <c r="G50" s="464"/>
      <c r="H50" s="464"/>
      <c r="I50" s="464"/>
      <c r="J50" s="464"/>
      <c r="K50" s="465"/>
    </row>
    <row r="51" spans="1:11" ht="27.75">
      <c r="A51" s="434" t="s">
        <v>33</v>
      </c>
      <c r="B51" s="435"/>
      <c r="C51" s="435"/>
      <c r="D51" s="435"/>
      <c r="E51" s="435"/>
      <c r="F51" s="436"/>
      <c r="G51" s="464"/>
      <c r="H51" s="464"/>
      <c r="I51" s="464"/>
      <c r="J51" s="464"/>
      <c r="K51" s="465"/>
    </row>
    <row r="52" spans="1:11" ht="27.75">
      <c r="A52" s="434" t="s">
        <v>34</v>
      </c>
      <c r="B52" s="435"/>
      <c r="C52" s="435"/>
      <c r="D52" s="435"/>
      <c r="E52" s="435"/>
      <c r="F52" s="436"/>
      <c r="G52" s="464"/>
      <c r="H52" s="464"/>
      <c r="I52" s="464"/>
      <c r="J52" s="464"/>
      <c r="K52" s="465"/>
    </row>
    <row r="53" spans="1:11" ht="27.75">
      <c r="A53" s="434" t="s">
        <v>35</v>
      </c>
      <c r="B53" s="435"/>
      <c r="C53" s="435"/>
      <c r="D53" s="435"/>
      <c r="E53" s="435"/>
      <c r="F53" s="436"/>
      <c r="G53" s="464"/>
      <c r="H53" s="464"/>
      <c r="I53" s="464"/>
      <c r="J53" s="464"/>
      <c r="K53" s="465"/>
    </row>
    <row r="54" spans="1:11" ht="27.75">
      <c r="A54" s="434" t="s">
        <v>36</v>
      </c>
      <c r="B54" s="435"/>
      <c r="C54" s="435"/>
      <c r="D54" s="435"/>
      <c r="E54" s="435"/>
      <c r="F54" s="436"/>
      <c r="G54" s="464"/>
      <c r="H54" s="464"/>
      <c r="I54" s="464"/>
      <c r="J54" s="464"/>
      <c r="K54" s="465"/>
    </row>
    <row r="55" spans="1:11" ht="27.75">
      <c r="A55" s="434" t="s">
        <v>37</v>
      </c>
      <c r="B55" s="435"/>
      <c r="C55" s="435"/>
      <c r="D55" s="435"/>
      <c r="E55" s="435"/>
      <c r="F55" s="436"/>
      <c r="G55" s="464"/>
      <c r="H55" s="464"/>
      <c r="I55" s="464"/>
      <c r="J55" s="464"/>
      <c r="K55" s="465"/>
    </row>
    <row r="56" spans="1:11" ht="27.75">
      <c r="A56" s="434" t="s">
        <v>38</v>
      </c>
      <c r="B56" s="435"/>
      <c r="C56" s="435"/>
      <c r="D56" s="435"/>
      <c r="E56" s="435"/>
      <c r="F56" s="436"/>
      <c r="G56" s="464"/>
      <c r="H56" s="464"/>
      <c r="I56" s="464"/>
      <c r="J56" s="464"/>
      <c r="K56" s="465"/>
    </row>
    <row r="57" spans="1:11" ht="27.75">
      <c r="A57" s="475" t="s">
        <v>17</v>
      </c>
      <c r="B57" s="476"/>
      <c r="C57" s="476"/>
      <c r="D57" s="476"/>
      <c r="E57" s="476"/>
      <c r="F57" s="477"/>
      <c r="G57" s="478"/>
      <c r="H57" s="478"/>
      <c r="I57" s="478"/>
      <c r="J57" s="478"/>
      <c r="K57" s="479"/>
    </row>
    <row r="58" spans="1:11" ht="27.75">
      <c r="A58" s="475" t="s">
        <v>39</v>
      </c>
      <c r="B58" s="476"/>
      <c r="C58" s="476"/>
      <c r="D58" s="476"/>
      <c r="E58" s="476"/>
      <c r="F58" s="477"/>
      <c r="G58" s="478"/>
      <c r="H58" s="478"/>
      <c r="I58" s="478"/>
      <c r="J58" s="478"/>
      <c r="K58" s="479"/>
    </row>
    <row r="59" spans="1:11" ht="27.75">
      <c r="A59" s="434" t="s">
        <v>40</v>
      </c>
      <c r="B59" s="435"/>
      <c r="C59" s="435"/>
      <c r="D59" s="435"/>
      <c r="E59" s="435"/>
      <c r="F59" s="436"/>
      <c r="G59" s="464"/>
      <c r="H59" s="464"/>
      <c r="I59" s="464"/>
      <c r="J59" s="464"/>
      <c r="K59" s="465"/>
    </row>
    <row r="60" spans="1:11" ht="27.75">
      <c r="A60" s="434" t="s">
        <v>41</v>
      </c>
      <c r="B60" s="435"/>
      <c r="C60" s="435"/>
      <c r="D60" s="435"/>
      <c r="E60" s="435"/>
      <c r="F60" s="436"/>
      <c r="G60" s="464"/>
      <c r="H60" s="464"/>
      <c r="I60" s="464"/>
      <c r="J60" s="464"/>
      <c r="K60" s="465"/>
    </row>
    <row r="61" spans="1:11" ht="27.75">
      <c r="A61" s="434" t="s">
        <v>42</v>
      </c>
      <c r="B61" s="435"/>
      <c r="C61" s="435"/>
      <c r="D61" s="435"/>
      <c r="E61" s="435"/>
      <c r="F61" s="436"/>
      <c r="G61" s="464"/>
      <c r="H61" s="464"/>
      <c r="I61" s="464"/>
      <c r="J61" s="464"/>
      <c r="K61" s="465"/>
    </row>
    <row r="62" spans="1:11" ht="27.75">
      <c r="A62" s="434" t="s">
        <v>43</v>
      </c>
      <c r="B62" s="435"/>
      <c r="C62" s="435"/>
      <c r="D62" s="435"/>
      <c r="E62" s="435"/>
      <c r="F62" s="436"/>
      <c r="G62" s="464"/>
      <c r="H62" s="464"/>
      <c r="I62" s="464"/>
      <c r="J62" s="464"/>
      <c r="K62" s="465"/>
    </row>
    <row r="63" spans="1:11" ht="27.75">
      <c r="A63" s="434" t="s">
        <v>44</v>
      </c>
      <c r="B63" s="435"/>
      <c r="C63" s="435"/>
      <c r="D63" s="435"/>
      <c r="E63" s="435"/>
      <c r="F63" s="436"/>
      <c r="G63" s="464"/>
      <c r="H63" s="464"/>
      <c r="I63" s="464"/>
      <c r="J63" s="464"/>
      <c r="K63" s="465"/>
    </row>
    <row r="64" spans="1:11" ht="27.75">
      <c r="A64" s="434" t="s">
        <v>45</v>
      </c>
      <c r="B64" s="435"/>
      <c r="C64" s="435"/>
      <c r="D64" s="435"/>
      <c r="E64" s="435"/>
      <c r="F64" s="436"/>
      <c r="G64" s="464"/>
      <c r="H64" s="464"/>
      <c r="I64" s="464"/>
      <c r="J64" s="464"/>
      <c r="K64" s="465"/>
    </row>
    <row r="65" spans="1:11" ht="27.75">
      <c r="A65" s="434" t="s">
        <v>46</v>
      </c>
      <c r="B65" s="435"/>
      <c r="C65" s="435"/>
      <c r="D65" s="435"/>
      <c r="E65" s="435"/>
      <c r="F65" s="436"/>
      <c r="G65" s="464"/>
      <c r="H65" s="464"/>
      <c r="I65" s="464"/>
      <c r="J65" s="464"/>
      <c r="K65" s="465"/>
    </row>
    <row r="66" spans="1:11" ht="27.75">
      <c r="A66" s="434" t="s">
        <v>47</v>
      </c>
      <c r="B66" s="435"/>
      <c r="C66" s="435"/>
      <c r="D66" s="435"/>
      <c r="E66" s="435"/>
      <c r="F66" s="436"/>
      <c r="G66" s="464"/>
      <c r="H66" s="464"/>
      <c r="I66" s="464"/>
      <c r="J66" s="464"/>
      <c r="K66" s="465"/>
    </row>
    <row r="67" spans="1:11" ht="27.75">
      <c r="A67" s="434" t="s">
        <v>48</v>
      </c>
      <c r="B67" s="435"/>
      <c r="C67" s="435"/>
      <c r="D67" s="435"/>
      <c r="E67" s="435"/>
      <c r="F67" s="436"/>
      <c r="G67" s="464"/>
      <c r="H67" s="464"/>
      <c r="I67" s="464"/>
      <c r="J67" s="464"/>
      <c r="K67" s="465"/>
    </row>
    <row r="68" spans="1:11" ht="27.75">
      <c r="A68" s="472" t="s">
        <v>49</v>
      </c>
      <c r="B68" s="473"/>
      <c r="C68" s="473"/>
      <c r="D68" s="473"/>
      <c r="E68" s="473"/>
      <c r="F68" s="474"/>
      <c r="G68" s="464"/>
      <c r="H68" s="464"/>
      <c r="I68" s="464"/>
      <c r="J68" s="464"/>
      <c r="K68" s="465"/>
    </row>
    <row r="69" spans="1:11" ht="27.75">
      <c r="A69" s="434" t="s">
        <v>15</v>
      </c>
      <c r="B69" s="435"/>
      <c r="C69" s="435"/>
      <c r="D69" s="435"/>
      <c r="E69" s="435"/>
      <c r="F69" s="436"/>
      <c r="G69" s="464"/>
      <c r="H69" s="464"/>
      <c r="I69" s="464"/>
      <c r="J69" s="464"/>
      <c r="K69" s="465"/>
    </row>
    <row r="70" spans="1:11" ht="27.75">
      <c r="A70" s="434" t="s">
        <v>50</v>
      </c>
      <c r="B70" s="435"/>
      <c r="C70" s="435"/>
      <c r="D70" s="435"/>
      <c r="E70" s="435"/>
      <c r="F70" s="436"/>
      <c r="G70" s="464"/>
      <c r="H70" s="464"/>
      <c r="I70" s="464"/>
      <c r="J70" s="464"/>
      <c r="K70" s="465"/>
    </row>
    <row r="71" spans="1:11" ht="27.75">
      <c r="A71" s="434" t="s">
        <v>51</v>
      </c>
      <c r="B71" s="435"/>
      <c r="C71" s="435"/>
      <c r="D71" s="435"/>
      <c r="E71" s="435"/>
      <c r="F71" s="436"/>
      <c r="G71" s="464"/>
      <c r="H71" s="464"/>
      <c r="I71" s="464"/>
      <c r="J71" s="464"/>
      <c r="K71" s="465"/>
    </row>
    <row r="72" spans="1:11" ht="27.75">
      <c r="A72" s="434" t="s">
        <v>17</v>
      </c>
      <c r="B72" s="435"/>
      <c r="C72" s="435"/>
      <c r="D72" s="435"/>
      <c r="E72" s="435"/>
      <c r="F72" s="436"/>
      <c r="G72" s="464"/>
      <c r="H72" s="464"/>
      <c r="I72" s="464"/>
      <c r="J72" s="464"/>
      <c r="K72" s="465"/>
    </row>
    <row r="73" spans="1:11" ht="27.75">
      <c r="A73" s="434" t="s">
        <v>52</v>
      </c>
      <c r="B73" s="435"/>
      <c r="C73" s="435"/>
      <c r="D73" s="435"/>
      <c r="E73" s="435"/>
      <c r="F73" s="436"/>
      <c r="G73" s="464"/>
      <c r="H73" s="464"/>
      <c r="I73" s="464"/>
      <c r="J73" s="464"/>
      <c r="K73" s="465"/>
    </row>
    <row r="74" spans="1:11" ht="27.75">
      <c r="A74" s="434" t="s">
        <v>53</v>
      </c>
      <c r="B74" s="435"/>
      <c r="C74" s="435"/>
      <c r="D74" s="435"/>
      <c r="E74" s="435"/>
      <c r="F74" s="436"/>
      <c r="G74" s="464"/>
      <c r="H74" s="464"/>
      <c r="I74" s="464"/>
      <c r="J74" s="464"/>
      <c r="K74" s="465"/>
    </row>
    <row r="75" spans="1:11" ht="27.75">
      <c r="A75" s="434" t="s">
        <v>54</v>
      </c>
      <c r="B75" s="435"/>
      <c r="C75" s="435"/>
      <c r="D75" s="435"/>
      <c r="E75" s="435"/>
      <c r="F75" s="436"/>
      <c r="G75" s="464"/>
      <c r="H75" s="464"/>
      <c r="I75" s="464"/>
      <c r="J75" s="464"/>
      <c r="K75" s="465"/>
    </row>
    <row r="76" spans="1:11" ht="27.75">
      <c r="A76" s="434" t="s">
        <v>55</v>
      </c>
      <c r="B76" s="435"/>
      <c r="C76" s="435"/>
      <c r="D76" s="435"/>
      <c r="E76" s="435"/>
      <c r="F76" s="436"/>
      <c r="G76" s="464"/>
      <c r="H76" s="464"/>
      <c r="I76" s="464"/>
      <c r="J76" s="464"/>
      <c r="K76" s="465"/>
    </row>
    <row r="77" spans="1:11" ht="27.75">
      <c r="A77" s="434" t="s">
        <v>56</v>
      </c>
      <c r="B77" s="435"/>
      <c r="C77" s="435"/>
      <c r="D77" s="435"/>
      <c r="E77" s="435"/>
      <c r="F77" s="436"/>
      <c r="G77" s="464"/>
      <c r="H77" s="464"/>
      <c r="I77" s="464"/>
      <c r="J77" s="464"/>
      <c r="K77" s="465"/>
    </row>
    <row r="78" spans="1:11" ht="27.75">
      <c r="A78" s="434" t="s">
        <v>57</v>
      </c>
      <c r="B78" s="435"/>
      <c r="C78" s="435"/>
      <c r="D78" s="435"/>
      <c r="E78" s="435"/>
      <c r="F78" s="436"/>
      <c r="G78" s="464"/>
      <c r="H78" s="464"/>
      <c r="I78" s="464"/>
      <c r="J78" s="464"/>
      <c r="K78" s="465"/>
    </row>
    <row r="79" spans="1:11" ht="27.75">
      <c r="A79" s="434" t="s">
        <v>58</v>
      </c>
      <c r="B79" s="435"/>
      <c r="C79" s="435"/>
      <c r="D79" s="435"/>
      <c r="E79" s="435"/>
      <c r="F79" s="436"/>
      <c r="G79" s="464"/>
      <c r="H79" s="464"/>
      <c r="I79" s="464"/>
      <c r="J79" s="464"/>
      <c r="K79" s="465"/>
    </row>
    <row r="80" spans="1:11" ht="27.75">
      <c r="A80" s="434" t="s">
        <v>59</v>
      </c>
      <c r="B80" s="435"/>
      <c r="C80" s="435"/>
      <c r="D80" s="435"/>
      <c r="E80" s="435"/>
      <c r="F80" s="436"/>
      <c r="G80" s="464"/>
      <c r="H80" s="464"/>
      <c r="I80" s="464"/>
      <c r="J80" s="464"/>
      <c r="K80" s="465"/>
    </row>
    <row r="81" spans="1:11" ht="27.75">
      <c r="A81" s="434" t="s">
        <v>60</v>
      </c>
      <c r="B81" s="435"/>
      <c r="C81" s="435"/>
      <c r="D81" s="435"/>
      <c r="E81" s="435"/>
      <c r="F81" s="436"/>
      <c r="G81" s="464"/>
      <c r="H81" s="464"/>
      <c r="I81" s="464"/>
      <c r="J81" s="464"/>
      <c r="K81" s="465"/>
    </row>
    <row r="82" spans="1:11" ht="27.75">
      <c r="A82" s="434" t="s">
        <v>61</v>
      </c>
      <c r="B82" s="435"/>
      <c r="C82" s="435"/>
      <c r="D82" s="435"/>
      <c r="E82" s="435"/>
      <c r="F82" s="436"/>
      <c r="G82" s="464"/>
      <c r="H82" s="464"/>
      <c r="I82" s="464"/>
      <c r="J82" s="464"/>
      <c r="K82" s="465"/>
    </row>
    <row r="83" spans="1:11" ht="27.75">
      <c r="A83" s="434" t="s">
        <v>62</v>
      </c>
      <c r="B83" s="435"/>
      <c r="C83" s="435"/>
      <c r="D83" s="435"/>
      <c r="E83" s="435"/>
      <c r="F83" s="436"/>
      <c r="G83" s="464"/>
      <c r="H83" s="464"/>
      <c r="I83" s="464"/>
      <c r="J83" s="464"/>
      <c r="K83" s="465"/>
    </row>
    <row r="84" spans="1:11" ht="27.75">
      <c r="A84" s="434" t="s">
        <v>63</v>
      </c>
      <c r="B84" s="435"/>
      <c r="C84" s="435"/>
      <c r="D84" s="435"/>
      <c r="E84" s="435"/>
      <c r="F84" s="436"/>
      <c r="G84" s="464"/>
      <c r="H84" s="464"/>
      <c r="I84" s="464"/>
      <c r="J84" s="464"/>
      <c r="K84" s="465"/>
    </row>
    <row r="85" spans="1:11" ht="27.75">
      <c r="A85" s="434" t="s">
        <v>64</v>
      </c>
      <c r="B85" s="435"/>
      <c r="C85" s="435"/>
      <c r="D85" s="435"/>
      <c r="E85" s="435"/>
      <c r="F85" s="436"/>
      <c r="G85" s="464"/>
      <c r="H85" s="464"/>
      <c r="I85" s="464"/>
      <c r="J85" s="464"/>
      <c r="K85" s="465"/>
    </row>
    <row r="86" spans="1:11" ht="27.75">
      <c r="A86" s="434" t="s">
        <v>65</v>
      </c>
      <c r="B86" s="435"/>
      <c r="C86" s="435"/>
      <c r="D86" s="435"/>
      <c r="E86" s="435"/>
      <c r="F86" s="436"/>
      <c r="G86" s="464"/>
      <c r="H86" s="464"/>
      <c r="I86" s="464"/>
      <c r="J86" s="464"/>
      <c r="K86" s="465"/>
    </row>
    <row r="87" spans="1:11" ht="27.75">
      <c r="A87" s="434" t="s">
        <v>17</v>
      </c>
      <c r="B87" s="435"/>
      <c r="C87" s="435"/>
      <c r="D87" s="435"/>
      <c r="E87" s="435"/>
      <c r="F87" s="436"/>
      <c r="G87" s="464"/>
      <c r="H87" s="464"/>
      <c r="I87" s="464"/>
      <c r="J87" s="464"/>
      <c r="K87" s="465"/>
    </row>
    <row r="88" spans="1:11" ht="27.75">
      <c r="A88" s="434" t="s">
        <v>66</v>
      </c>
      <c r="B88" s="435"/>
      <c r="C88" s="435"/>
      <c r="D88" s="435"/>
      <c r="E88" s="435"/>
      <c r="F88" s="436"/>
      <c r="G88" s="464"/>
      <c r="H88" s="464"/>
      <c r="I88" s="464"/>
      <c r="J88" s="464"/>
      <c r="K88" s="465"/>
    </row>
    <row r="89" spans="1:11" ht="27.75">
      <c r="A89" s="434" t="s">
        <v>67</v>
      </c>
      <c r="B89" s="435"/>
      <c r="C89" s="435"/>
      <c r="D89" s="435"/>
      <c r="E89" s="435"/>
      <c r="F89" s="436"/>
      <c r="G89" s="464"/>
      <c r="H89" s="464"/>
      <c r="I89" s="464"/>
      <c r="J89" s="464"/>
      <c r="K89" s="465"/>
    </row>
    <row r="90" spans="1:11" ht="27.75">
      <c r="A90" s="434" t="s">
        <v>68</v>
      </c>
      <c r="B90" s="435"/>
      <c r="C90" s="435"/>
      <c r="D90" s="435"/>
      <c r="E90" s="435"/>
      <c r="F90" s="436"/>
      <c r="G90" s="464"/>
      <c r="H90" s="464"/>
      <c r="I90" s="464"/>
      <c r="J90" s="464"/>
      <c r="K90" s="465"/>
    </row>
    <row r="91" spans="1:11" ht="27.75">
      <c r="A91" s="434" t="s">
        <v>69</v>
      </c>
      <c r="B91" s="435"/>
      <c r="C91" s="435"/>
      <c r="D91" s="435"/>
      <c r="E91" s="435"/>
      <c r="F91" s="436"/>
      <c r="G91" s="464"/>
      <c r="H91" s="464"/>
      <c r="I91" s="464"/>
      <c r="J91" s="464"/>
      <c r="K91" s="465"/>
    </row>
    <row r="92" spans="1:11" ht="27.75">
      <c r="A92" s="434" t="s">
        <v>70</v>
      </c>
      <c r="B92" s="435"/>
      <c r="C92" s="435"/>
      <c r="D92" s="435"/>
      <c r="E92" s="435"/>
      <c r="F92" s="436"/>
      <c r="G92" s="464"/>
      <c r="H92" s="464"/>
      <c r="I92" s="464"/>
      <c r="J92" s="464"/>
      <c r="K92" s="465"/>
    </row>
    <row r="93" spans="1:11" ht="27.75">
      <c r="A93" s="434" t="s">
        <v>71</v>
      </c>
      <c r="B93" s="435"/>
      <c r="C93" s="435"/>
      <c r="D93" s="435"/>
      <c r="E93" s="435"/>
      <c r="F93" s="436"/>
      <c r="G93" s="464"/>
      <c r="H93" s="464"/>
      <c r="I93" s="464"/>
      <c r="J93" s="464"/>
      <c r="K93" s="465"/>
    </row>
    <row r="94" spans="1:11" ht="27.75">
      <c r="A94" s="434" t="s">
        <v>72</v>
      </c>
      <c r="B94" s="435"/>
      <c r="C94" s="435"/>
      <c r="D94" s="435"/>
      <c r="E94" s="435"/>
      <c r="F94" s="436"/>
      <c r="G94" s="464"/>
      <c r="H94" s="464"/>
      <c r="I94" s="464"/>
      <c r="J94" s="464"/>
      <c r="K94" s="465"/>
    </row>
    <row r="95" spans="1:11" ht="27.75">
      <c r="A95" s="434" t="s">
        <v>73</v>
      </c>
      <c r="B95" s="435"/>
      <c r="C95" s="435"/>
      <c r="D95" s="435"/>
      <c r="E95" s="435"/>
      <c r="F95" s="436"/>
      <c r="G95" s="464"/>
      <c r="H95" s="464"/>
      <c r="I95" s="464"/>
      <c r="J95" s="464"/>
      <c r="K95" s="465"/>
    </row>
    <row r="96" spans="1:11" ht="27.75">
      <c r="A96" s="434" t="s">
        <v>74</v>
      </c>
      <c r="B96" s="435"/>
      <c r="C96" s="435"/>
      <c r="D96" s="435"/>
      <c r="E96" s="435"/>
      <c r="F96" s="436"/>
      <c r="G96" s="464"/>
      <c r="H96" s="464"/>
      <c r="I96" s="464"/>
      <c r="J96" s="464"/>
      <c r="K96" s="465"/>
    </row>
    <row r="97" spans="1:11" ht="27.75">
      <c r="A97" s="434" t="s">
        <v>75</v>
      </c>
      <c r="B97" s="435"/>
      <c r="C97" s="435"/>
      <c r="D97" s="435"/>
      <c r="E97" s="435"/>
      <c r="F97" s="436"/>
      <c r="G97" s="464"/>
      <c r="H97" s="464"/>
      <c r="I97" s="464"/>
      <c r="J97" s="464"/>
      <c r="K97" s="465"/>
    </row>
    <row r="98" spans="1:11" ht="27.75">
      <c r="A98" s="434" t="s">
        <v>76</v>
      </c>
      <c r="B98" s="435"/>
      <c r="C98" s="435"/>
      <c r="D98" s="435"/>
      <c r="E98" s="435"/>
      <c r="F98" s="436"/>
      <c r="G98" s="464"/>
      <c r="H98" s="464"/>
      <c r="I98" s="464"/>
      <c r="J98" s="464"/>
      <c r="K98" s="465"/>
    </row>
    <row r="99" spans="1:11" ht="27.75">
      <c r="A99" s="434" t="s">
        <v>77</v>
      </c>
      <c r="B99" s="435"/>
      <c r="C99" s="435"/>
      <c r="D99" s="435"/>
      <c r="E99" s="435"/>
      <c r="F99" s="436"/>
      <c r="G99" s="464"/>
      <c r="H99" s="464"/>
      <c r="I99" s="464"/>
      <c r="J99" s="464"/>
      <c r="K99" s="465"/>
    </row>
    <row r="100" spans="1:11" ht="28.5" thickBot="1">
      <c r="A100" s="434" t="s">
        <v>78</v>
      </c>
      <c r="B100" s="435"/>
      <c r="C100" s="435"/>
      <c r="D100" s="435"/>
      <c r="E100" s="435"/>
      <c r="F100" s="436"/>
      <c r="G100" s="464"/>
      <c r="H100" s="464"/>
      <c r="I100" s="464"/>
      <c r="J100" s="464"/>
      <c r="K100" s="465"/>
    </row>
    <row r="101" spans="1:11" ht="27">
      <c r="A101" s="466"/>
      <c r="B101" s="467"/>
      <c r="C101" s="467"/>
      <c r="D101" s="467"/>
      <c r="E101" s="467"/>
      <c r="F101" s="467"/>
      <c r="G101" s="467"/>
      <c r="H101" s="467"/>
      <c r="I101" s="467"/>
      <c r="J101" s="467"/>
      <c r="K101" s="468"/>
    </row>
    <row r="102" spans="1:11" ht="27">
      <c r="A102" s="469" t="s">
        <v>117</v>
      </c>
      <c r="B102" s="470"/>
      <c r="C102" s="470"/>
      <c r="D102" s="470"/>
      <c r="E102" s="470"/>
      <c r="F102" s="470"/>
      <c r="G102" s="470"/>
      <c r="H102" s="470"/>
      <c r="I102" s="470"/>
      <c r="J102" s="470"/>
      <c r="K102" s="471"/>
    </row>
    <row r="103" spans="1:11" ht="28.5" thickBot="1">
      <c r="A103" s="452"/>
      <c r="B103" s="453"/>
      <c r="C103" s="453"/>
      <c r="D103" s="453"/>
      <c r="E103" s="453"/>
      <c r="F103" s="453"/>
      <c r="G103" s="453"/>
      <c r="H103" s="453"/>
      <c r="I103" s="453"/>
      <c r="J103" s="453"/>
      <c r="K103" s="454"/>
    </row>
    <row r="104" spans="1:11" ht="27.75" thickBot="1">
      <c r="A104" s="455" t="s">
        <v>13</v>
      </c>
      <c r="B104" s="456"/>
      <c r="C104" s="456"/>
      <c r="D104" s="456"/>
      <c r="E104" s="456"/>
      <c r="F104" s="144" t="s">
        <v>137</v>
      </c>
      <c r="G104" s="455" t="s">
        <v>14</v>
      </c>
      <c r="H104" s="456"/>
      <c r="I104" s="456"/>
      <c r="J104" s="456"/>
      <c r="K104" s="457"/>
    </row>
    <row r="105" spans="1:11" ht="27.75">
      <c r="A105" s="458" t="s">
        <v>79</v>
      </c>
      <c r="B105" s="459"/>
      <c r="C105" s="459"/>
      <c r="D105" s="459"/>
      <c r="E105" s="460"/>
      <c r="F105" s="145" t="s">
        <v>143</v>
      </c>
      <c r="G105" s="461"/>
      <c r="H105" s="462"/>
      <c r="I105" s="462"/>
      <c r="J105" s="462"/>
      <c r="K105" s="463"/>
    </row>
    <row r="106" spans="1:11" ht="27.75">
      <c r="A106" s="427" t="s">
        <v>80</v>
      </c>
      <c r="B106" s="428"/>
      <c r="C106" s="428"/>
      <c r="D106" s="428"/>
      <c r="E106" s="429"/>
      <c r="F106" s="146"/>
      <c r="G106" s="427"/>
      <c r="H106" s="428"/>
      <c r="I106" s="428"/>
      <c r="J106" s="428"/>
      <c r="K106" s="430"/>
    </row>
    <row r="107" spans="1:11" ht="27.75">
      <c r="A107" s="427" t="s">
        <v>81</v>
      </c>
      <c r="B107" s="428"/>
      <c r="C107" s="428"/>
      <c r="D107" s="428"/>
      <c r="E107" s="429"/>
      <c r="F107" s="146" t="s">
        <v>143</v>
      </c>
      <c r="G107" s="427"/>
      <c r="H107" s="428"/>
      <c r="I107" s="428"/>
      <c r="J107" s="428"/>
      <c r="K107" s="430"/>
    </row>
    <row r="108" spans="1:11" ht="27.75">
      <c r="A108" s="427" t="s">
        <v>82</v>
      </c>
      <c r="B108" s="428"/>
      <c r="C108" s="428"/>
      <c r="D108" s="428"/>
      <c r="E108" s="429"/>
      <c r="F108" s="146" t="s">
        <v>143</v>
      </c>
      <c r="G108" s="427"/>
      <c r="H108" s="428"/>
      <c r="I108" s="428"/>
      <c r="J108" s="428"/>
      <c r="K108" s="430"/>
    </row>
    <row r="109" spans="1:11" ht="27.75">
      <c r="A109" s="427" t="s">
        <v>123</v>
      </c>
      <c r="B109" s="428"/>
      <c r="C109" s="428"/>
      <c r="D109" s="428"/>
      <c r="E109" s="429"/>
      <c r="F109" s="146"/>
      <c r="G109" s="427"/>
      <c r="H109" s="428"/>
      <c r="I109" s="428"/>
      <c r="J109" s="428"/>
      <c r="K109" s="430"/>
    </row>
    <row r="110" spans="1:11" ht="27.75">
      <c r="A110" s="431" t="s">
        <v>83</v>
      </c>
      <c r="B110" s="432"/>
      <c r="C110" s="432"/>
      <c r="D110" s="432"/>
      <c r="E110" s="433"/>
      <c r="F110" s="146"/>
      <c r="G110" s="437">
        <v>2200000</v>
      </c>
      <c r="H110" s="438"/>
      <c r="I110" s="438"/>
      <c r="J110" s="438"/>
      <c r="K110" s="439"/>
    </row>
    <row r="111" spans="1:11" ht="27.75">
      <c r="A111" s="427" t="s">
        <v>80</v>
      </c>
      <c r="B111" s="428"/>
      <c r="C111" s="428"/>
      <c r="D111" s="428"/>
      <c r="E111" s="429"/>
      <c r="F111" s="150"/>
      <c r="G111" s="427"/>
      <c r="H111" s="428"/>
      <c r="I111" s="428"/>
      <c r="J111" s="428"/>
      <c r="K111" s="430"/>
    </row>
    <row r="112" spans="1:11" ht="27.75">
      <c r="A112" s="446" t="s">
        <v>138</v>
      </c>
      <c r="B112" s="447"/>
      <c r="C112" s="447"/>
      <c r="D112" s="447"/>
      <c r="E112" s="448"/>
      <c r="F112" s="146">
        <v>120</v>
      </c>
      <c r="G112" s="437"/>
      <c r="H112" s="438"/>
      <c r="I112" s="438"/>
      <c r="J112" s="438"/>
      <c r="K112" s="439"/>
    </row>
    <row r="113" spans="1:11" ht="27.75">
      <c r="A113" s="434" t="s">
        <v>15</v>
      </c>
      <c r="B113" s="435"/>
      <c r="C113" s="435"/>
      <c r="D113" s="435"/>
      <c r="E113" s="436"/>
      <c r="F113" s="146"/>
      <c r="G113" s="437"/>
      <c r="H113" s="438"/>
      <c r="I113" s="438"/>
      <c r="J113" s="438"/>
      <c r="K113" s="439"/>
    </row>
    <row r="114" spans="1:11" ht="27.75">
      <c r="A114" s="434" t="s">
        <v>150</v>
      </c>
      <c r="B114" s="435"/>
      <c r="C114" s="435"/>
      <c r="D114" s="435"/>
      <c r="E114" s="436"/>
      <c r="F114" s="146">
        <v>120</v>
      </c>
      <c r="G114" s="437"/>
      <c r="H114" s="438"/>
      <c r="I114" s="438"/>
      <c r="J114" s="438"/>
      <c r="K114" s="439"/>
    </row>
    <row r="115" spans="1:11" ht="27.75">
      <c r="A115" s="443" t="s">
        <v>151</v>
      </c>
      <c r="B115" s="444"/>
      <c r="C115" s="444"/>
      <c r="D115" s="444"/>
      <c r="E115" s="445"/>
      <c r="F115" s="146">
        <v>130</v>
      </c>
      <c r="G115" s="440">
        <v>2200000</v>
      </c>
      <c r="H115" s="441"/>
      <c r="I115" s="441"/>
      <c r="J115" s="441"/>
      <c r="K115" s="442"/>
    </row>
    <row r="116" spans="1:11" ht="27.75">
      <c r="A116" s="427" t="s">
        <v>80</v>
      </c>
      <c r="B116" s="428"/>
      <c r="C116" s="428"/>
      <c r="D116" s="428"/>
      <c r="E116" s="429"/>
      <c r="F116" s="146"/>
      <c r="G116" s="440"/>
      <c r="H116" s="441"/>
      <c r="I116" s="441"/>
      <c r="J116" s="441"/>
      <c r="K116" s="442"/>
    </row>
    <row r="117" spans="1:11" ht="27.75">
      <c r="A117" s="427" t="s">
        <v>170</v>
      </c>
      <c r="B117" s="428"/>
      <c r="C117" s="428"/>
      <c r="D117" s="428"/>
      <c r="E117" s="429"/>
      <c r="F117" s="146"/>
      <c r="G117" s="440">
        <v>2200000</v>
      </c>
      <c r="H117" s="441"/>
      <c r="I117" s="441"/>
      <c r="J117" s="441"/>
      <c r="K117" s="442"/>
    </row>
    <row r="118" spans="1:11" ht="27.75">
      <c r="A118" s="427" t="s">
        <v>171</v>
      </c>
      <c r="B118" s="428"/>
      <c r="C118" s="428"/>
      <c r="D118" s="428"/>
      <c r="E118" s="429"/>
      <c r="F118" s="146"/>
      <c r="G118" s="440"/>
      <c r="H118" s="441"/>
      <c r="I118" s="441"/>
      <c r="J118" s="441"/>
      <c r="K118" s="442"/>
    </row>
    <row r="119" spans="1:11" ht="27.75">
      <c r="A119" s="427"/>
      <c r="B119" s="428"/>
      <c r="C119" s="428"/>
      <c r="D119" s="428"/>
      <c r="E119" s="429"/>
      <c r="F119" s="146"/>
      <c r="G119" s="437"/>
      <c r="H119" s="438"/>
      <c r="I119" s="438"/>
      <c r="J119" s="438"/>
      <c r="K119" s="439"/>
    </row>
    <row r="120" spans="1:11" ht="27.75">
      <c r="A120" s="446" t="s">
        <v>139</v>
      </c>
      <c r="B120" s="447"/>
      <c r="C120" s="447"/>
      <c r="D120" s="447"/>
      <c r="E120" s="448"/>
      <c r="F120" s="146">
        <v>140</v>
      </c>
      <c r="G120" s="437"/>
      <c r="H120" s="438"/>
      <c r="I120" s="438"/>
      <c r="J120" s="438"/>
      <c r="K120" s="439"/>
    </row>
    <row r="121" spans="1:11" ht="55.5">
      <c r="A121" s="151" t="s">
        <v>145</v>
      </c>
      <c r="B121" s="152"/>
      <c r="C121" s="152"/>
      <c r="D121" s="152"/>
      <c r="E121" s="153"/>
      <c r="F121" s="146">
        <v>150</v>
      </c>
      <c r="G121" s="147"/>
      <c r="H121" s="148"/>
      <c r="I121" s="148"/>
      <c r="J121" s="148"/>
      <c r="K121" s="149"/>
    </row>
    <row r="122" spans="1:11" ht="27.75">
      <c r="A122" s="141" t="s">
        <v>80</v>
      </c>
      <c r="B122" s="142"/>
      <c r="C122" s="142"/>
      <c r="D122" s="142"/>
      <c r="E122" s="143"/>
      <c r="F122" s="146"/>
      <c r="G122" s="147"/>
      <c r="H122" s="148"/>
      <c r="I122" s="148"/>
      <c r="J122" s="148"/>
      <c r="K122" s="149"/>
    </row>
    <row r="123" spans="1:11" ht="27.75">
      <c r="A123" s="449" t="s">
        <v>146</v>
      </c>
      <c r="B123" s="450"/>
      <c r="C123" s="450"/>
      <c r="D123" s="450"/>
      <c r="E123" s="451"/>
      <c r="F123" s="146">
        <v>152</v>
      </c>
      <c r="G123" s="147"/>
      <c r="H123" s="148"/>
      <c r="I123" s="148"/>
      <c r="J123" s="148"/>
      <c r="K123" s="149"/>
    </row>
    <row r="124" spans="1:11" ht="27.75">
      <c r="A124" s="434" t="s">
        <v>147</v>
      </c>
      <c r="B124" s="435"/>
      <c r="C124" s="435"/>
      <c r="D124" s="435"/>
      <c r="E124" s="436"/>
      <c r="F124" s="146">
        <v>153</v>
      </c>
      <c r="G124" s="147"/>
      <c r="H124" s="148"/>
      <c r="I124" s="148"/>
      <c r="J124" s="148"/>
      <c r="K124" s="149"/>
    </row>
    <row r="125" spans="1:11" ht="27.75">
      <c r="A125" s="446" t="s">
        <v>140</v>
      </c>
      <c r="B125" s="447"/>
      <c r="C125" s="447"/>
      <c r="D125" s="447"/>
      <c r="E125" s="448"/>
      <c r="F125" s="146">
        <v>180</v>
      </c>
      <c r="G125" s="437">
        <f>G127+G128</f>
        <v>15842100</v>
      </c>
      <c r="H125" s="438"/>
      <c r="I125" s="438"/>
      <c r="J125" s="438"/>
      <c r="K125" s="439"/>
    </row>
    <row r="126" spans="1:11" ht="27.75">
      <c r="A126" s="446" t="s">
        <v>15</v>
      </c>
      <c r="B126" s="447"/>
      <c r="C126" s="447"/>
      <c r="D126" s="447"/>
      <c r="E126" s="448"/>
      <c r="F126" s="146"/>
      <c r="G126" s="437"/>
      <c r="H126" s="438"/>
      <c r="I126" s="438"/>
      <c r="J126" s="438"/>
      <c r="K126" s="439"/>
    </row>
    <row r="127" spans="1:11" ht="27.75">
      <c r="A127" s="427" t="s">
        <v>84</v>
      </c>
      <c r="B127" s="428"/>
      <c r="C127" s="428"/>
      <c r="D127" s="428"/>
      <c r="E127" s="429"/>
      <c r="F127" s="146">
        <v>180</v>
      </c>
      <c r="G127" s="440">
        <v>15834100</v>
      </c>
      <c r="H127" s="441"/>
      <c r="I127" s="441"/>
      <c r="J127" s="441"/>
      <c r="K127" s="442"/>
    </row>
    <row r="128" spans="1:11" ht="27.75">
      <c r="A128" s="427" t="s">
        <v>124</v>
      </c>
      <c r="B128" s="428"/>
      <c r="C128" s="428"/>
      <c r="D128" s="428"/>
      <c r="E128" s="429"/>
      <c r="F128" s="146">
        <v>180</v>
      </c>
      <c r="G128" s="440">
        <v>8000</v>
      </c>
      <c r="H128" s="441"/>
      <c r="I128" s="441"/>
      <c r="J128" s="441"/>
      <c r="K128" s="442"/>
    </row>
    <row r="129" spans="1:11" ht="27.75">
      <c r="A129" s="427" t="s">
        <v>125</v>
      </c>
      <c r="B129" s="428"/>
      <c r="C129" s="428"/>
      <c r="D129" s="428"/>
      <c r="E129" s="429"/>
      <c r="F129" s="146">
        <v>180</v>
      </c>
      <c r="G129" s="440"/>
      <c r="H129" s="441"/>
      <c r="I129" s="441"/>
      <c r="J129" s="441"/>
      <c r="K129" s="442"/>
    </row>
    <row r="130" spans="1:11" ht="27.75">
      <c r="A130" s="427" t="s">
        <v>141</v>
      </c>
      <c r="B130" s="428"/>
      <c r="C130" s="428"/>
      <c r="D130" s="428"/>
      <c r="E130" s="429"/>
      <c r="F130" s="146">
        <v>180</v>
      </c>
      <c r="G130" s="440"/>
      <c r="H130" s="441"/>
      <c r="I130" s="441"/>
      <c r="J130" s="441"/>
      <c r="K130" s="442"/>
    </row>
    <row r="131" spans="1:11" ht="27.75">
      <c r="A131" s="427" t="s">
        <v>80</v>
      </c>
      <c r="B131" s="428"/>
      <c r="C131" s="428"/>
      <c r="D131" s="428"/>
      <c r="E131" s="429"/>
      <c r="F131" s="146"/>
      <c r="G131" s="440"/>
      <c r="H131" s="441"/>
      <c r="I131" s="441"/>
      <c r="J131" s="441"/>
      <c r="K131" s="442"/>
    </row>
    <row r="132" spans="1:11" ht="27.75">
      <c r="A132" s="434" t="s">
        <v>0</v>
      </c>
      <c r="B132" s="435"/>
      <c r="C132" s="435"/>
      <c r="D132" s="435"/>
      <c r="E132" s="436"/>
      <c r="F132" s="146">
        <v>180</v>
      </c>
      <c r="G132" s="437"/>
      <c r="H132" s="438"/>
      <c r="I132" s="438"/>
      <c r="J132" s="438"/>
      <c r="K132" s="439"/>
    </row>
    <row r="133" spans="1:11" ht="27.75">
      <c r="A133" s="427" t="s">
        <v>123</v>
      </c>
      <c r="B133" s="428"/>
      <c r="C133" s="428"/>
      <c r="D133" s="428"/>
      <c r="E133" s="429"/>
      <c r="F133" s="146"/>
      <c r="G133" s="440"/>
      <c r="H133" s="441"/>
      <c r="I133" s="441"/>
      <c r="J133" s="441"/>
      <c r="K133" s="442"/>
    </row>
    <row r="134" spans="1:11" ht="27.75">
      <c r="A134" s="443" t="s">
        <v>142</v>
      </c>
      <c r="B134" s="444"/>
      <c r="C134" s="444"/>
      <c r="D134" s="444"/>
      <c r="E134" s="445"/>
      <c r="F134" s="146" t="s">
        <v>143</v>
      </c>
      <c r="G134" s="427"/>
      <c r="H134" s="428"/>
      <c r="I134" s="428"/>
      <c r="J134" s="428"/>
      <c r="K134" s="430"/>
    </row>
    <row r="135" spans="1:11" ht="27.75">
      <c r="A135" s="427" t="s">
        <v>15</v>
      </c>
      <c r="B135" s="428"/>
      <c r="C135" s="428"/>
      <c r="D135" s="428"/>
      <c r="E135" s="429"/>
      <c r="F135" s="150"/>
      <c r="G135" s="427"/>
      <c r="H135" s="428"/>
      <c r="I135" s="428"/>
      <c r="J135" s="428"/>
      <c r="K135" s="430"/>
    </row>
    <row r="136" spans="1:11" ht="27.75">
      <c r="A136" s="434" t="s">
        <v>152</v>
      </c>
      <c r="B136" s="435"/>
      <c r="C136" s="435"/>
      <c r="D136" s="435"/>
      <c r="E136" s="436"/>
      <c r="F136" s="146">
        <v>410</v>
      </c>
      <c r="G136" s="437"/>
      <c r="H136" s="438"/>
      <c r="I136" s="438"/>
      <c r="J136" s="438"/>
      <c r="K136" s="439"/>
    </row>
    <row r="137" spans="1:11" ht="27.75">
      <c r="A137" s="434" t="s">
        <v>153</v>
      </c>
      <c r="B137" s="435"/>
      <c r="C137" s="435"/>
      <c r="D137" s="435"/>
      <c r="E137" s="436"/>
      <c r="F137" s="146">
        <v>420</v>
      </c>
      <c r="G137" s="437"/>
      <c r="H137" s="438"/>
      <c r="I137" s="438"/>
      <c r="J137" s="438"/>
      <c r="K137" s="439"/>
    </row>
    <row r="138" spans="1:11" ht="27.75">
      <c r="A138" s="434" t="s">
        <v>154</v>
      </c>
      <c r="B138" s="435"/>
      <c r="C138" s="435"/>
      <c r="D138" s="435"/>
      <c r="E138" s="436"/>
      <c r="F138" s="146">
        <v>430</v>
      </c>
      <c r="G138" s="437"/>
      <c r="H138" s="438"/>
      <c r="I138" s="438"/>
      <c r="J138" s="438"/>
      <c r="K138" s="439"/>
    </row>
    <row r="139" spans="1:11" ht="27.75">
      <c r="A139" s="434" t="s">
        <v>155</v>
      </c>
      <c r="B139" s="435"/>
      <c r="C139" s="435"/>
      <c r="D139" s="435"/>
      <c r="E139" s="436"/>
      <c r="F139" s="146">
        <v>440</v>
      </c>
      <c r="G139" s="437"/>
      <c r="H139" s="438"/>
      <c r="I139" s="438"/>
      <c r="J139" s="438"/>
      <c r="K139" s="439"/>
    </row>
    <row r="140" spans="1:11" ht="27.75">
      <c r="A140" s="434" t="s">
        <v>156</v>
      </c>
      <c r="B140" s="435"/>
      <c r="C140" s="435"/>
      <c r="D140" s="435"/>
      <c r="E140" s="436"/>
      <c r="F140" s="146">
        <v>620</v>
      </c>
      <c r="G140" s="437"/>
      <c r="H140" s="438"/>
      <c r="I140" s="438"/>
      <c r="J140" s="438"/>
      <c r="K140" s="439"/>
    </row>
    <row r="141" spans="1:11" ht="27.75">
      <c r="A141" s="427" t="s">
        <v>157</v>
      </c>
      <c r="B141" s="428"/>
      <c r="C141" s="428"/>
      <c r="D141" s="428"/>
      <c r="E141" s="429"/>
      <c r="F141" s="146">
        <v>630</v>
      </c>
      <c r="G141" s="427"/>
      <c r="H141" s="428"/>
      <c r="I141" s="428"/>
      <c r="J141" s="428"/>
      <c r="K141" s="430"/>
    </row>
    <row r="142" spans="1:11" ht="27.75">
      <c r="A142" s="434" t="s">
        <v>158</v>
      </c>
      <c r="B142" s="435"/>
      <c r="C142" s="435"/>
      <c r="D142" s="435"/>
      <c r="E142" s="436"/>
      <c r="F142" s="146">
        <v>650</v>
      </c>
      <c r="G142" s="427"/>
      <c r="H142" s="428"/>
      <c r="I142" s="428"/>
      <c r="J142" s="428"/>
      <c r="K142" s="430"/>
    </row>
    <row r="143" spans="1:11" ht="27.75">
      <c r="A143" s="431" t="s">
        <v>85</v>
      </c>
      <c r="B143" s="432"/>
      <c r="C143" s="432"/>
      <c r="D143" s="432"/>
      <c r="E143" s="433"/>
      <c r="F143" s="146" t="s">
        <v>143</v>
      </c>
      <c r="G143" s="427"/>
      <c r="H143" s="428"/>
      <c r="I143" s="428">
        <f>I145+I146</f>
        <v>0</v>
      </c>
      <c r="J143" s="428"/>
      <c r="K143" s="430"/>
    </row>
    <row r="144" spans="1:11" ht="27.75">
      <c r="A144" s="427" t="s">
        <v>80</v>
      </c>
      <c r="B144" s="428"/>
      <c r="C144" s="428"/>
      <c r="D144" s="428"/>
      <c r="E144" s="429"/>
      <c r="F144" s="146"/>
      <c r="G144" s="427"/>
      <c r="H144" s="428"/>
      <c r="I144" s="428"/>
      <c r="J144" s="428"/>
      <c r="K144" s="430"/>
    </row>
    <row r="145" spans="1:11" ht="27.75">
      <c r="A145" s="427" t="s">
        <v>81</v>
      </c>
      <c r="B145" s="428"/>
      <c r="C145" s="428"/>
      <c r="D145" s="428"/>
      <c r="E145" s="429"/>
      <c r="F145" s="146" t="s">
        <v>143</v>
      </c>
      <c r="G145" s="427"/>
      <c r="H145" s="428"/>
      <c r="I145" s="428"/>
      <c r="J145" s="428"/>
      <c r="K145" s="430"/>
    </row>
    <row r="146" spans="1:11" ht="27.75">
      <c r="A146" s="427" t="s">
        <v>82</v>
      </c>
      <c r="B146" s="428"/>
      <c r="C146" s="428"/>
      <c r="D146" s="428"/>
      <c r="E146" s="429"/>
      <c r="F146" s="146" t="s">
        <v>143</v>
      </c>
      <c r="G146" s="427"/>
      <c r="H146" s="428"/>
      <c r="I146" s="428"/>
      <c r="J146" s="428"/>
      <c r="K146" s="430"/>
    </row>
    <row r="147" spans="1:11" ht="28.5" thickBot="1">
      <c r="A147" s="411" t="s">
        <v>123</v>
      </c>
      <c r="B147" s="412"/>
      <c r="C147" s="412"/>
      <c r="D147" s="412"/>
      <c r="E147" s="413"/>
      <c r="F147" s="154"/>
      <c r="G147" s="414"/>
      <c r="H147" s="415"/>
      <c r="I147" s="415"/>
      <c r="J147" s="415"/>
      <c r="K147" s="416"/>
    </row>
    <row r="148" spans="1:11" ht="27.75" thickBot="1">
      <c r="A148" s="417" t="s">
        <v>13</v>
      </c>
      <c r="B148" s="418"/>
      <c r="C148" s="418"/>
      <c r="D148" s="421" t="s">
        <v>137</v>
      </c>
      <c r="E148" s="421" t="s">
        <v>86</v>
      </c>
      <c r="F148" s="423" t="s">
        <v>80</v>
      </c>
      <c r="G148" s="424"/>
      <c r="H148" s="424"/>
      <c r="I148" s="424"/>
      <c r="J148" s="424"/>
      <c r="K148" s="425"/>
    </row>
    <row r="149" spans="1:11" ht="157.5" customHeight="1" thickBot="1">
      <c r="A149" s="419"/>
      <c r="B149" s="420"/>
      <c r="C149" s="420"/>
      <c r="D149" s="422"/>
      <c r="E149" s="422"/>
      <c r="F149" s="155" t="s">
        <v>87</v>
      </c>
      <c r="G149" s="155" t="s">
        <v>129</v>
      </c>
      <c r="H149" s="419" t="s">
        <v>130</v>
      </c>
      <c r="I149" s="426"/>
      <c r="J149" s="155" t="s">
        <v>131</v>
      </c>
      <c r="K149" s="155" t="s">
        <v>144</v>
      </c>
    </row>
    <row r="150" spans="1:11" ht="27">
      <c r="A150" s="392" t="s">
        <v>88</v>
      </c>
      <c r="B150" s="393"/>
      <c r="C150" s="394"/>
      <c r="D150" s="156"/>
      <c r="E150" s="157">
        <f>F150+J150+G150</f>
        <v>18042100</v>
      </c>
      <c r="F150" s="157">
        <f>F152+F157+F172+F176</f>
        <v>15834100</v>
      </c>
      <c r="G150" s="157">
        <v>8000</v>
      </c>
      <c r="H150" s="395"/>
      <c r="I150" s="395"/>
      <c r="J150" s="157">
        <f>J152+J157+J172+J176</f>
        <v>2200000</v>
      </c>
      <c r="K150" s="158"/>
    </row>
    <row r="151" spans="1:11" ht="27.75">
      <c r="A151" s="376" t="s">
        <v>80</v>
      </c>
      <c r="B151" s="377"/>
      <c r="C151" s="378"/>
      <c r="D151" s="159"/>
      <c r="E151" s="160"/>
      <c r="F151" s="160"/>
      <c r="G151" s="160"/>
      <c r="H151" s="379"/>
      <c r="I151" s="379"/>
      <c r="J151" s="160"/>
      <c r="K151" s="161"/>
    </row>
    <row r="152" spans="1:11" ht="27">
      <c r="A152" s="384" t="s">
        <v>89</v>
      </c>
      <c r="B152" s="385"/>
      <c r="C152" s="386"/>
      <c r="D152" s="162">
        <v>210</v>
      </c>
      <c r="E152" s="163">
        <f>E154+E155+E156</f>
        <v>11874700</v>
      </c>
      <c r="F152" s="163">
        <f>F154+F155+F156</f>
        <v>11874700</v>
      </c>
      <c r="G152" s="163"/>
      <c r="H152" s="404"/>
      <c r="I152" s="404"/>
      <c r="J152" s="163">
        <f>SUM(J154:J156)</f>
        <v>0</v>
      </c>
      <c r="K152" s="164"/>
    </row>
    <row r="153" spans="1:11" ht="27.75">
      <c r="A153" s="376" t="s">
        <v>15</v>
      </c>
      <c r="B153" s="377"/>
      <c r="C153" s="378"/>
      <c r="D153" s="159"/>
      <c r="E153" s="160"/>
      <c r="F153" s="160"/>
      <c r="G153" s="160"/>
      <c r="H153" s="379"/>
      <c r="I153" s="379"/>
      <c r="J153" s="160"/>
      <c r="K153" s="161"/>
    </row>
    <row r="154" spans="1:11" ht="27.75">
      <c r="A154" s="376" t="s">
        <v>90</v>
      </c>
      <c r="B154" s="377"/>
      <c r="C154" s="378"/>
      <c r="D154" s="159">
        <v>211</v>
      </c>
      <c r="E154" s="160">
        <f>F154+J154</f>
        <v>9082000</v>
      </c>
      <c r="F154" s="160">
        <f>F195+F265</f>
        <v>9082000</v>
      </c>
      <c r="G154" s="160"/>
      <c r="H154" s="379"/>
      <c r="I154" s="379"/>
      <c r="J154" s="160">
        <v>0</v>
      </c>
      <c r="K154" s="161"/>
    </row>
    <row r="155" spans="1:11" ht="27.75">
      <c r="A155" s="376" t="s">
        <v>91</v>
      </c>
      <c r="B155" s="377"/>
      <c r="C155" s="378"/>
      <c r="D155" s="159">
        <v>212</v>
      </c>
      <c r="E155" s="160">
        <f>F155+J155</f>
        <v>50000</v>
      </c>
      <c r="F155" s="160">
        <f>F196+F236</f>
        <v>50000</v>
      </c>
      <c r="G155" s="160"/>
      <c r="H155" s="379"/>
      <c r="I155" s="379"/>
      <c r="J155" s="160"/>
      <c r="K155" s="161"/>
    </row>
    <row r="156" spans="1:11" ht="27.75">
      <c r="A156" s="376" t="s">
        <v>92</v>
      </c>
      <c r="B156" s="377"/>
      <c r="C156" s="378"/>
      <c r="D156" s="159">
        <v>213</v>
      </c>
      <c r="E156" s="160">
        <f>F156+J156</f>
        <v>2742700</v>
      </c>
      <c r="F156" s="160">
        <f>F197+F267</f>
        <v>2742700</v>
      </c>
      <c r="G156" s="160"/>
      <c r="H156" s="379"/>
      <c r="I156" s="379"/>
      <c r="J156" s="160">
        <v>0</v>
      </c>
      <c r="K156" s="161"/>
    </row>
    <row r="157" spans="1:11" ht="27">
      <c r="A157" s="384" t="s">
        <v>93</v>
      </c>
      <c r="B157" s="385"/>
      <c r="C157" s="386"/>
      <c r="D157" s="162">
        <v>220</v>
      </c>
      <c r="E157" s="163">
        <f>SUM(E159:E164)</f>
        <v>2165600</v>
      </c>
      <c r="F157" s="163">
        <f>F159+F160+F161+F162+F163+F164</f>
        <v>1895600</v>
      </c>
      <c r="G157" s="163">
        <f>SUM(G159:G164)</f>
        <v>0</v>
      </c>
      <c r="H157" s="387">
        <f>SUM(H159:H164)</f>
        <v>0</v>
      </c>
      <c r="I157" s="388"/>
      <c r="J157" s="163">
        <f>SUM(J159:J164)</f>
        <v>270000</v>
      </c>
      <c r="K157" s="163">
        <f>SUM(K159:K164)</f>
        <v>0</v>
      </c>
    </row>
    <row r="158" spans="1:11" ht="27.75">
      <c r="A158" s="376" t="s">
        <v>15</v>
      </c>
      <c r="B158" s="377"/>
      <c r="C158" s="378"/>
      <c r="D158" s="159"/>
      <c r="E158" s="160"/>
      <c r="F158" s="160"/>
      <c r="G158" s="160"/>
      <c r="H158" s="379"/>
      <c r="I158" s="379"/>
      <c r="J158" s="160"/>
      <c r="K158" s="161"/>
    </row>
    <row r="159" spans="1:11" ht="27.75">
      <c r="A159" s="376" t="s">
        <v>94</v>
      </c>
      <c r="B159" s="377"/>
      <c r="C159" s="378"/>
      <c r="D159" s="159">
        <v>221</v>
      </c>
      <c r="E159" s="160">
        <f aca="true" t="shared" si="0" ref="E159:E164">SUM(F159:K159)</f>
        <v>30000</v>
      </c>
      <c r="F159" s="160">
        <f>F200</f>
        <v>30000</v>
      </c>
      <c r="G159" s="160"/>
      <c r="H159" s="379"/>
      <c r="I159" s="379"/>
      <c r="J159" s="160"/>
      <c r="K159" s="161"/>
    </row>
    <row r="160" spans="1:11" ht="27.75">
      <c r="A160" s="376" t="s">
        <v>95</v>
      </c>
      <c r="B160" s="377"/>
      <c r="C160" s="378"/>
      <c r="D160" s="159">
        <v>222</v>
      </c>
      <c r="E160" s="160">
        <f t="shared" si="0"/>
        <v>30600</v>
      </c>
      <c r="F160" s="160">
        <f>F201</f>
        <v>30600</v>
      </c>
      <c r="G160" s="160"/>
      <c r="H160" s="379"/>
      <c r="I160" s="379"/>
      <c r="J160" s="160"/>
      <c r="K160" s="161"/>
    </row>
    <row r="161" spans="1:11" ht="27.75">
      <c r="A161" s="376" t="s">
        <v>96</v>
      </c>
      <c r="B161" s="377"/>
      <c r="C161" s="378"/>
      <c r="D161" s="159">
        <v>223</v>
      </c>
      <c r="E161" s="160">
        <f t="shared" si="0"/>
        <v>1700000</v>
      </c>
      <c r="F161" s="160">
        <f>F202</f>
        <v>1700000</v>
      </c>
      <c r="G161" s="160"/>
      <c r="H161" s="379"/>
      <c r="I161" s="379"/>
      <c r="J161" s="160"/>
      <c r="K161" s="161"/>
    </row>
    <row r="162" spans="1:11" ht="27.75">
      <c r="A162" s="376" t="s">
        <v>97</v>
      </c>
      <c r="B162" s="377"/>
      <c r="C162" s="378"/>
      <c r="D162" s="159">
        <v>224</v>
      </c>
      <c r="E162" s="160">
        <f t="shared" si="0"/>
        <v>0</v>
      </c>
      <c r="F162" s="160"/>
      <c r="G162" s="160"/>
      <c r="H162" s="379"/>
      <c r="I162" s="379"/>
      <c r="J162" s="160"/>
      <c r="K162" s="161"/>
    </row>
    <row r="163" spans="1:11" ht="27.75">
      <c r="A163" s="376" t="s">
        <v>98</v>
      </c>
      <c r="B163" s="377"/>
      <c r="C163" s="378"/>
      <c r="D163" s="159">
        <v>225</v>
      </c>
      <c r="E163" s="160">
        <f t="shared" si="0"/>
        <v>260000</v>
      </c>
      <c r="F163" s="160">
        <f>F204</f>
        <v>100000</v>
      </c>
      <c r="G163" s="160"/>
      <c r="H163" s="379"/>
      <c r="I163" s="379"/>
      <c r="J163" s="160">
        <v>160000</v>
      </c>
      <c r="K163" s="161"/>
    </row>
    <row r="164" spans="1:11" ht="27.75">
      <c r="A164" s="376" t="s">
        <v>99</v>
      </c>
      <c r="B164" s="377"/>
      <c r="C164" s="378"/>
      <c r="D164" s="159">
        <v>226</v>
      </c>
      <c r="E164" s="160">
        <f t="shared" si="0"/>
        <v>145000</v>
      </c>
      <c r="F164" s="160">
        <f>F205</f>
        <v>35000</v>
      </c>
      <c r="G164" s="160"/>
      <c r="H164" s="379"/>
      <c r="I164" s="379"/>
      <c r="J164" s="160">
        <v>110000</v>
      </c>
      <c r="K164" s="161"/>
    </row>
    <row r="165" spans="1:11" ht="27">
      <c r="A165" s="384" t="s">
        <v>100</v>
      </c>
      <c r="B165" s="385"/>
      <c r="C165" s="386"/>
      <c r="D165" s="162">
        <v>240</v>
      </c>
      <c r="E165" s="163"/>
      <c r="F165" s="163"/>
      <c r="G165" s="163"/>
      <c r="H165" s="404"/>
      <c r="I165" s="404"/>
      <c r="J165" s="163"/>
      <c r="K165" s="164"/>
    </row>
    <row r="166" spans="1:11" ht="27.75">
      <c r="A166" s="376" t="s">
        <v>15</v>
      </c>
      <c r="B166" s="377"/>
      <c r="C166" s="378"/>
      <c r="D166" s="159"/>
      <c r="E166" s="160"/>
      <c r="F166" s="160"/>
      <c r="G166" s="160"/>
      <c r="H166" s="379"/>
      <c r="I166" s="379"/>
      <c r="J166" s="160"/>
      <c r="K166" s="161"/>
    </row>
    <row r="167" spans="1:11" ht="27.75">
      <c r="A167" s="376" t="s">
        <v>101</v>
      </c>
      <c r="B167" s="377"/>
      <c r="C167" s="378"/>
      <c r="D167" s="159">
        <v>241</v>
      </c>
      <c r="E167" s="160"/>
      <c r="F167" s="160"/>
      <c r="G167" s="160"/>
      <c r="H167" s="379"/>
      <c r="I167" s="379"/>
      <c r="J167" s="160"/>
      <c r="K167" s="161"/>
    </row>
    <row r="168" spans="1:11" ht="27">
      <c r="A168" s="384" t="s">
        <v>102</v>
      </c>
      <c r="B168" s="385"/>
      <c r="C168" s="386"/>
      <c r="D168" s="162">
        <v>260</v>
      </c>
      <c r="E168" s="163"/>
      <c r="F168" s="163"/>
      <c r="G168" s="163"/>
      <c r="H168" s="404"/>
      <c r="I168" s="404"/>
      <c r="J168" s="163"/>
      <c r="K168" s="164"/>
    </row>
    <row r="169" spans="1:11" ht="27.75">
      <c r="A169" s="376" t="s">
        <v>15</v>
      </c>
      <c r="B169" s="377"/>
      <c r="C169" s="378"/>
      <c r="D169" s="159"/>
      <c r="E169" s="160"/>
      <c r="F169" s="160"/>
      <c r="G169" s="160"/>
      <c r="H169" s="379"/>
      <c r="I169" s="379"/>
      <c r="J169" s="160"/>
      <c r="K169" s="161"/>
    </row>
    <row r="170" spans="1:11" ht="27.75">
      <c r="A170" s="376" t="s">
        <v>103</v>
      </c>
      <c r="B170" s="377"/>
      <c r="C170" s="378"/>
      <c r="D170" s="159">
        <v>262</v>
      </c>
      <c r="E170" s="160"/>
      <c r="F170" s="160"/>
      <c r="G170" s="160"/>
      <c r="H170" s="379"/>
      <c r="I170" s="379"/>
      <c r="J170" s="160"/>
      <c r="K170" s="161"/>
    </row>
    <row r="171" spans="1:11" ht="27.75">
      <c r="A171" s="376" t="s">
        <v>104</v>
      </c>
      <c r="B171" s="377"/>
      <c r="C171" s="378"/>
      <c r="D171" s="159">
        <v>263</v>
      </c>
      <c r="E171" s="160"/>
      <c r="F171" s="160"/>
      <c r="G171" s="160"/>
      <c r="H171" s="379"/>
      <c r="I171" s="379"/>
      <c r="J171" s="160"/>
      <c r="K171" s="161"/>
    </row>
    <row r="172" spans="1:11" ht="27">
      <c r="A172" s="384" t="s">
        <v>126</v>
      </c>
      <c r="B172" s="385"/>
      <c r="C172" s="386"/>
      <c r="D172" s="162">
        <v>290</v>
      </c>
      <c r="E172" s="163">
        <f>F172+J172</f>
        <v>621500</v>
      </c>
      <c r="F172" s="163">
        <f>F174</f>
        <v>611500</v>
      </c>
      <c r="G172" s="163"/>
      <c r="H172" s="404"/>
      <c r="I172" s="404"/>
      <c r="J172" s="163">
        <v>10000</v>
      </c>
      <c r="K172" s="164"/>
    </row>
    <row r="173" spans="1:11" ht="27.75">
      <c r="A173" s="376" t="s">
        <v>15</v>
      </c>
      <c r="B173" s="377"/>
      <c r="C173" s="378"/>
      <c r="D173" s="159"/>
      <c r="E173" s="163"/>
      <c r="F173" s="163"/>
      <c r="G173" s="163"/>
      <c r="H173" s="387"/>
      <c r="I173" s="388"/>
      <c r="J173" s="163"/>
      <c r="K173" s="164"/>
    </row>
    <row r="174" spans="1:11" ht="27.75">
      <c r="A174" s="376" t="s">
        <v>127</v>
      </c>
      <c r="B174" s="377"/>
      <c r="C174" s="378"/>
      <c r="D174" s="159"/>
      <c r="E174" s="163">
        <f>F174+J174</f>
        <v>621500</v>
      </c>
      <c r="F174" s="163">
        <f>F258</f>
        <v>611500</v>
      </c>
      <c r="G174" s="163"/>
      <c r="H174" s="387"/>
      <c r="I174" s="388"/>
      <c r="J174" s="163">
        <v>10000</v>
      </c>
      <c r="K174" s="164"/>
    </row>
    <row r="175" spans="1:11" ht="27.75">
      <c r="A175" s="376" t="s">
        <v>128</v>
      </c>
      <c r="B175" s="377"/>
      <c r="C175" s="378"/>
      <c r="D175" s="159"/>
      <c r="E175" s="163"/>
      <c r="F175" s="163"/>
      <c r="G175" s="163"/>
      <c r="H175" s="387"/>
      <c r="I175" s="388"/>
      <c r="J175" s="163"/>
      <c r="K175" s="164"/>
    </row>
    <row r="176" spans="1:11" ht="27">
      <c r="A176" s="384" t="s">
        <v>105</v>
      </c>
      <c r="B176" s="385"/>
      <c r="C176" s="386"/>
      <c r="D176" s="162">
        <v>300</v>
      </c>
      <c r="E176" s="163">
        <f>SUM(F176:K176)</f>
        <v>3380300</v>
      </c>
      <c r="F176" s="163">
        <f>SUM(F178:F181)</f>
        <v>1452300</v>
      </c>
      <c r="G176" s="163">
        <f>SUM(G178:G181)</f>
        <v>8000</v>
      </c>
      <c r="H176" s="387">
        <f>SUM(H178:H181)</f>
        <v>0</v>
      </c>
      <c r="I176" s="388"/>
      <c r="J176" s="163">
        <f>SUM(J178:J181)</f>
        <v>1920000</v>
      </c>
      <c r="K176" s="163">
        <f>SUM(K178:K181)</f>
        <v>0</v>
      </c>
    </row>
    <row r="177" spans="1:11" ht="27.75">
      <c r="A177" s="376" t="s">
        <v>15</v>
      </c>
      <c r="B177" s="377"/>
      <c r="C177" s="378"/>
      <c r="D177" s="159"/>
      <c r="E177" s="160"/>
      <c r="F177" s="160"/>
      <c r="G177" s="160"/>
      <c r="H177" s="379"/>
      <c r="I177" s="379"/>
      <c r="J177" s="160"/>
      <c r="K177" s="161"/>
    </row>
    <row r="178" spans="1:11" ht="27.75">
      <c r="A178" s="376" t="s">
        <v>106</v>
      </c>
      <c r="B178" s="377"/>
      <c r="C178" s="378"/>
      <c r="D178" s="159">
        <v>310</v>
      </c>
      <c r="E178" s="163">
        <f>SUM(F178:K178)</f>
        <v>88000</v>
      </c>
      <c r="F178" s="160"/>
      <c r="G178" s="160">
        <v>8000</v>
      </c>
      <c r="H178" s="379"/>
      <c r="I178" s="379"/>
      <c r="J178" s="160">
        <v>80000</v>
      </c>
      <c r="K178" s="161"/>
    </row>
    <row r="179" spans="1:11" ht="27.75">
      <c r="A179" s="376" t="s">
        <v>107</v>
      </c>
      <c r="B179" s="377"/>
      <c r="C179" s="378"/>
      <c r="D179" s="159">
        <v>320</v>
      </c>
      <c r="E179" s="163">
        <f>SUM(F179:K179)</f>
        <v>0</v>
      </c>
      <c r="F179" s="160"/>
      <c r="G179" s="160"/>
      <c r="H179" s="379"/>
      <c r="I179" s="379"/>
      <c r="J179" s="160"/>
      <c r="K179" s="161"/>
    </row>
    <row r="180" spans="1:11" ht="27.75">
      <c r="A180" s="376" t="s">
        <v>108</v>
      </c>
      <c r="B180" s="377"/>
      <c r="C180" s="378"/>
      <c r="D180" s="159">
        <v>330</v>
      </c>
      <c r="E180" s="163">
        <f>SUM(F180:K180)</f>
        <v>0</v>
      </c>
      <c r="F180" s="160"/>
      <c r="G180" s="160"/>
      <c r="H180" s="379"/>
      <c r="I180" s="379"/>
      <c r="J180" s="160"/>
      <c r="K180" s="161"/>
    </row>
    <row r="181" spans="1:11" ht="27.75">
      <c r="A181" s="376" t="s">
        <v>109</v>
      </c>
      <c r="B181" s="377"/>
      <c r="C181" s="378"/>
      <c r="D181" s="159">
        <v>340</v>
      </c>
      <c r="E181" s="163">
        <f>SUM(F181:K181)</f>
        <v>3292300</v>
      </c>
      <c r="F181" s="160">
        <f>F246</f>
        <v>1452300</v>
      </c>
      <c r="G181" s="160"/>
      <c r="H181" s="379"/>
      <c r="I181" s="379"/>
      <c r="J181" s="160">
        <v>1840000</v>
      </c>
      <c r="K181" s="161"/>
    </row>
    <row r="182" spans="1:11" ht="27">
      <c r="A182" s="384" t="s">
        <v>110</v>
      </c>
      <c r="B182" s="385"/>
      <c r="C182" s="386"/>
      <c r="D182" s="162">
        <v>500</v>
      </c>
      <c r="E182" s="163"/>
      <c r="F182" s="163"/>
      <c r="G182" s="163"/>
      <c r="H182" s="404"/>
      <c r="I182" s="404"/>
      <c r="J182" s="163"/>
      <c r="K182" s="164"/>
    </row>
    <row r="183" spans="1:11" ht="27.75">
      <c r="A183" s="376" t="s">
        <v>15</v>
      </c>
      <c r="B183" s="377"/>
      <c r="C183" s="378"/>
      <c r="D183" s="159"/>
      <c r="E183" s="160"/>
      <c r="F183" s="160"/>
      <c r="G183" s="160"/>
      <c r="H183" s="379"/>
      <c r="I183" s="379"/>
      <c r="J183" s="160"/>
      <c r="K183" s="161"/>
    </row>
    <row r="184" spans="1:11" ht="27.75">
      <c r="A184" s="376" t="s">
        <v>111</v>
      </c>
      <c r="B184" s="377"/>
      <c r="C184" s="378"/>
      <c r="D184" s="159">
        <v>520</v>
      </c>
      <c r="E184" s="160"/>
      <c r="F184" s="160"/>
      <c r="G184" s="160"/>
      <c r="H184" s="379"/>
      <c r="I184" s="379"/>
      <c r="J184" s="160"/>
      <c r="K184" s="161"/>
    </row>
    <row r="185" spans="1:11" ht="27.75">
      <c r="A185" s="376" t="s">
        <v>112</v>
      </c>
      <c r="B185" s="377"/>
      <c r="C185" s="378"/>
      <c r="D185" s="159">
        <v>530</v>
      </c>
      <c r="E185" s="160"/>
      <c r="F185" s="160"/>
      <c r="G185" s="160"/>
      <c r="H185" s="379"/>
      <c r="I185" s="379"/>
      <c r="J185" s="160"/>
      <c r="K185" s="161"/>
    </row>
    <row r="186" spans="1:11" ht="27.75">
      <c r="A186" s="396" t="s">
        <v>113</v>
      </c>
      <c r="B186" s="397"/>
      <c r="C186" s="397"/>
      <c r="D186" s="398"/>
      <c r="E186" s="398"/>
      <c r="F186" s="398"/>
      <c r="G186" s="398"/>
      <c r="H186" s="398"/>
      <c r="I186" s="398"/>
      <c r="J186" s="398"/>
      <c r="K186" s="399"/>
    </row>
    <row r="187" spans="1:11" ht="27.75">
      <c r="A187" s="396" t="s">
        <v>114</v>
      </c>
      <c r="B187" s="397"/>
      <c r="C187" s="397"/>
      <c r="D187" s="398"/>
      <c r="E187" s="398"/>
      <c r="F187" s="398"/>
      <c r="G187" s="398"/>
      <c r="H187" s="398"/>
      <c r="I187" s="398"/>
      <c r="J187" s="398"/>
      <c r="K187" s="399"/>
    </row>
    <row r="188" spans="1:11" ht="28.5" thickBot="1">
      <c r="A188" s="400" t="s">
        <v>115</v>
      </c>
      <c r="B188" s="401"/>
      <c r="C188" s="401"/>
      <c r="D188" s="402"/>
      <c r="E188" s="402"/>
      <c r="F188" s="402"/>
      <c r="G188" s="402"/>
      <c r="H188" s="402"/>
      <c r="I188" s="402"/>
      <c r="J188" s="402"/>
      <c r="K188" s="403"/>
    </row>
    <row r="189" spans="1:11" ht="27.75" thickBot="1">
      <c r="A189" s="408" t="s">
        <v>80</v>
      </c>
      <c r="B189" s="409"/>
      <c r="C189" s="409"/>
      <c r="D189" s="409"/>
      <c r="E189" s="409"/>
      <c r="F189" s="409"/>
      <c r="G189" s="409"/>
      <c r="H189" s="409"/>
      <c r="I189" s="409"/>
      <c r="J189" s="409"/>
      <c r="K189" s="410"/>
    </row>
    <row r="190" spans="1:11" ht="27.75" thickBot="1">
      <c r="A190" s="405" t="s">
        <v>185</v>
      </c>
      <c r="B190" s="406"/>
      <c r="C190" s="406"/>
      <c r="D190" s="406"/>
      <c r="E190" s="406"/>
      <c r="F190" s="406"/>
      <c r="G190" s="406"/>
      <c r="H190" s="406"/>
      <c r="I190" s="406"/>
      <c r="J190" s="406"/>
      <c r="K190" s="407"/>
    </row>
    <row r="191" spans="1:11" ht="27">
      <c r="A191" s="392" t="s">
        <v>88</v>
      </c>
      <c r="B191" s="393"/>
      <c r="C191" s="394"/>
      <c r="D191" s="156"/>
      <c r="E191" s="157">
        <f>F191+J191</f>
        <v>13704700</v>
      </c>
      <c r="F191" s="157">
        <f>F193+F198+F213+F217</f>
        <v>13704700</v>
      </c>
      <c r="G191" s="157"/>
      <c r="H191" s="395"/>
      <c r="I191" s="395"/>
      <c r="J191" s="157"/>
      <c r="K191" s="158"/>
    </row>
    <row r="192" spans="1:11" ht="27.75">
      <c r="A192" s="376" t="s">
        <v>80</v>
      </c>
      <c r="B192" s="377"/>
      <c r="C192" s="378"/>
      <c r="D192" s="159"/>
      <c r="E192" s="160"/>
      <c r="F192" s="160"/>
      <c r="G192" s="160"/>
      <c r="H192" s="379"/>
      <c r="I192" s="379"/>
      <c r="J192" s="160"/>
      <c r="K192" s="161"/>
    </row>
    <row r="193" spans="1:11" ht="27">
      <c r="A193" s="384" t="s">
        <v>89</v>
      </c>
      <c r="B193" s="385"/>
      <c r="C193" s="386"/>
      <c r="D193" s="162">
        <v>210</v>
      </c>
      <c r="E193" s="163">
        <f>F193+J193</f>
        <v>11809100</v>
      </c>
      <c r="F193" s="163">
        <f>F195+F196+F197</f>
        <v>11809100</v>
      </c>
      <c r="G193" s="163"/>
      <c r="H193" s="404"/>
      <c r="I193" s="404"/>
      <c r="J193" s="163"/>
      <c r="K193" s="164"/>
    </row>
    <row r="194" spans="1:11" ht="27.75">
      <c r="A194" s="376" t="s">
        <v>15</v>
      </c>
      <c r="B194" s="377"/>
      <c r="C194" s="378"/>
      <c r="D194" s="159"/>
      <c r="E194" s="160"/>
      <c r="F194" s="160"/>
      <c r="G194" s="160"/>
      <c r="H194" s="379"/>
      <c r="I194" s="379"/>
      <c r="J194" s="160"/>
      <c r="K194" s="161"/>
    </row>
    <row r="195" spans="1:11" ht="27.75">
      <c r="A195" s="376" t="s">
        <v>90</v>
      </c>
      <c r="B195" s="377"/>
      <c r="C195" s="378"/>
      <c r="D195" s="159">
        <v>211</v>
      </c>
      <c r="E195" s="163">
        <f>F195+J195</f>
        <v>9070000</v>
      </c>
      <c r="F195" s="160">
        <v>9070000</v>
      </c>
      <c r="G195" s="160"/>
      <c r="H195" s="379"/>
      <c r="I195" s="379"/>
      <c r="J195" s="160"/>
      <c r="K195" s="161"/>
    </row>
    <row r="196" spans="1:11" ht="27.75">
      <c r="A196" s="376" t="s">
        <v>91</v>
      </c>
      <c r="B196" s="377"/>
      <c r="C196" s="378"/>
      <c r="D196" s="159">
        <v>212</v>
      </c>
      <c r="E196" s="163">
        <f>F196+J196</f>
        <v>0</v>
      </c>
      <c r="F196" s="160"/>
      <c r="G196" s="160"/>
      <c r="H196" s="379"/>
      <c r="I196" s="379"/>
      <c r="J196" s="160"/>
      <c r="K196" s="161"/>
    </row>
    <row r="197" spans="1:11" ht="27.75">
      <c r="A197" s="376" t="s">
        <v>92</v>
      </c>
      <c r="B197" s="377"/>
      <c r="C197" s="378"/>
      <c r="D197" s="159">
        <v>213</v>
      </c>
      <c r="E197" s="163">
        <f>F197+J197</f>
        <v>2739100</v>
      </c>
      <c r="F197" s="160">
        <v>2739100</v>
      </c>
      <c r="G197" s="160"/>
      <c r="H197" s="379"/>
      <c r="I197" s="379"/>
      <c r="J197" s="160"/>
      <c r="K197" s="161"/>
    </row>
    <row r="198" spans="1:11" ht="27">
      <c r="A198" s="384" t="s">
        <v>93</v>
      </c>
      <c r="B198" s="385"/>
      <c r="C198" s="386"/>
      <c r="D198" s="162">
        <v>220</v>
      </c>
      <c r="E198" s="163">
        <f>E200+E201+E202+E203+E204+E205</f>
        <v>1895600</v>
      </c>
      <c r="F198" s="163">
        <f>F200+F201+F202+F203+F204+F205</f>
        <v>1895600</v>
      </c>
      <c r="G198" s="163"/>
      <c r="H198" s="404"/>
      <c r="I198" s="404"/>
      <c r="J198" s="163"/>
      <c r="K198" s="164"/>
    </row>
    <row r="199" spans="1:11" ht="27.75">
      <c r="A199" s="376" t="s">
        <v>15</v>
      </c>
      <c r="B199" s="377"/>
      <c r="C199" s="378"/>
      <c r="D199" s="159"/>
      <c r="E199" s="160"/>
      <c r="F199" s="160"/>
      <c r="G199" s="160"/>
      <c r="H199" s="379"/>
      <c r="I199" s="379"/>
      <c r="J199" s="160"/>
      <c r="K199" s="161"/>
    </row>
    <row r="200" spans="1:11" ht="27.75">
      <c r="A200" s="376" t="s">
        <v>94</v>
      </c>
      <c r="B200" s="377"/>
      <c r="C200" s="378"/>
      <c r="D200" s="159">
        <v>221</v>
      </c>
      <c r="E200" s="163">
        <f aca="true" t="shared" si="1" ref="E200:E205">F200+J200</f>
        <v>30000</v>
      </c>
      <c r="F200" s="160">
        <v>30000</v>
      </c>
      <c r="G200" s="160"/>
      <c r="H200" s="379"/>
      <c r="I200" s="379"/>
      <c r="J200" s="160"/>
      <c r="K200" s="161"/>
    </row>
    <row r="201" spans="1:11" ht="27.75">
      <c r="A201" s="376" t="s">
        <v>95</v>
      </c>
      <c r="B201" s="377"/>
      <c r="C201" s="378"/>
      <c r="D201" s="159">
        <v>222</v>
      </c>
      <c r="E201" s="163">
        <f t="shared" si="1"/>
        <v>30600</v>
      </c>
      <c r="F201" s="160">
        <v>30600</v>
      </c>
      <c r="G201" s="160"/>
      <c r="H201" s="379"/>
      <c r="I201" s="379"/>
      <c r="J201" s="160"/>
      <c r="K201" s="161"/>
    </row>
    <row r="202" spans="1:11" ht="27.75">
      <c r="A202" s="376" t="s">
        <v>96</v>
      </c>
      <c r="B202" s="377"/>
      <c r="C202" s="378"/>
      <c r="D202" s="159">
        <v>223</v>
      </c>
      <c r="E202" s="163">
        <f t="shared" si="1"/>
        <v>1700000</v>
      </c>
      <c r="F202" s="160">
        <v>1700000</v>
      </c>
      <c r="G202" s="160"/>
      <c r="H202" s="379"/>
      <c r="I202" s="379"/>
      <c r="J202" s="160"/>
      <c r="K202" s="161"/>
    </row>
    <row r="203" spans="1:11" ht="27.75">
      <c r="A203" s="376" t="s">
        <v>97</v>
      </c>
      <c r="B203" s="377"/>
      <c r="C203" s="378"/>
      <c r="D203" s="159">
        <v>224</v>
      </c>
      <c r="E203" s="163">
        <f t="shared" si="1"/>
        <v>0</v>
      </c>
      <c r="F203" s="160"/>
      <c r="G203" s="160"/>
      <c r="H203" s="379"/>
      <c r="I203" s="379"/>
      <c r="J203" s="160"/>
      <c r="K203" s="161"/>
    </row>
    <row r="204" spans="1:11" ht="27.75">
      <c r="A204" s="376" t="s">
        <v>98</v>
      </c>
      <c r="B204" s="377"/>
      <c r="C204" s="378"/>
      <c r="D204" s="159">
        <v>225</v>
      </c>
      <c r="E204" s="163">
        <f t="shared" si="1"/>
        <v>100000</v>
      </c>
      <c r="F204" s="160">
        <v>100000</v>
      </c>
      <c r="G204" s="160"/>
      <c r="H204" s="379"/>
      <c r="I204" s="379"/>
      <c r="J204" s="160"/>
      <c r="K204" s="161"/>
    </row>
    <row r="205" spans="1:11" ht="27.75">
      <c r="A205" s="376" t="s">
        <v>99</v>
      </c>
      <c r="B205" s="377"/>
      <c r="C205" s="378"/>
      <c r="D205" s="159">
        <v>226</v>
      </c>
      <c r="E205" s="163">
        <f t="shared" si="1"/>
        <v>35000</v>
      </c>
      <c r="F205" s="160">
        <v>35000</v>
      </c>
      <c r="G205" s="160"/>
      <c r="H205" s="379"/>
      <c r="I205" s="379"/>
      <c r="J205" s="160"/>
      <c r="K205" s="161"/>
    </row>
    <row r="206" spans="1:11" ht="27">
      <c r="A206" s="384" t="s">
        <v>100</v>
      </c>
      <c r="B206" s="385"/>
      <c r="C206" s="386"/>
      <c r="D206" s="162">
        <v>240</v>
      </c>
      <c r="E206" s="163"/>
      <c r="F206" s="163"/>
      <c r="G206" s="163"/>
      <c r="H206" s="404"/>
      <c r="I206" s="404"/>
      <c r="J206" s="163"/>
      <c r="K206" s="164"/>
    </row>
    <row r="207" spans="1:11" ht="27.75">
      <c r="A207" s="376" t="s">
        <v>15</v>
      </c>
      <c r="B207" s="377"/>
      <c r="C207" s="378"/>
      <c r="D207" s="159"/>
      <c r="E207" s="160"/>
      <c r="F207" s="160"/>
      <c r="G207" s="160"/>
      <c r="H207" s="379"/>
      <c r="I207" s="379"/>
      <c r="J207" s="160"/>
      <c r="K207" s="161"/>
    </row>
    <row r="208" spans="1:11" ht="27.75">
      <c r="A208" s="376" t="s">
        <v>101</v>
      </c>
      <c r="B208" s="377"/>
      <c r="C208" s="378"/>
      <c r="D208" s="159">
        <v>241</v>
      </c>
      <c r="E208" s="160"/>
      <c r="F208" s="160"/>
      <c r="G208" s="160"/>
      <c r="H208" s="379"/>
      <c r="I208" s="379"/>
      <c r="J208" s="160"/>
      <c r="K208" s="161"/>
    </row>
    <row r="209" spans="1:11" ht="27">
      <c r="A209" s="384" t="s">
        <v>102</v>
      </c>
      <c r="B209" s="385"/>
      <c r="C209" s="386"/>
      <c r="D209" s="162">
        <v>260</v>
      </c>
      <c r="E209" s="163"/>
      <c r="F209" s="163"/>
      <c r="G209" s="163"/>
      <c r="H209" s="404"/>
      <c r="I209" s="404"/>
      <c r="J209" s="163"/>
      <c r="K209" s="164"/>
    </row>
    <row r="210" spans="1:11" ht="27.75">
      <c r="A210" s="376" t="s">
        <v>15</v>
      </c>
      <c r="B210" s="377"/>
      <c r="C210" s="378"/>
      <c r="D210" s="159"/>
      <c r="E210" s="160"/>
      <c r="F210" s="160"/>
      <c r="G210" s="160"/>
      <c r="H210" s="379"/>
      <c r="I210" s="379"/>
      <c r="J210" s="160"/>
      <c r="K210" s="161"/>
    </row>
    <row r="211" spans="1:11" ht="27.75">
      <c r="A211" s="376" t="s">
        <v>103</v>
      </c>
      <c r="B211" s="377"/>
      <c r="C211" s="378"/>
      <c r="D211" s="159">
        <v>262</v>
      </c>
      <c r="E211" s="160"/>
      <c r="F211" s="160"/>
      <c r="G211" s="160"/>
      <c r="H211" s="379"/>
      <c r="I211" s="379"/>
      <c r="J211" s="160"/>
      <c r="K211" s="161"/>
    </row>
    <row r="212" spans="1:11" ht="27.75">
      <c r="A212" s="376" t="s">
        <v>104</v>
      </c>
      <c r="B212" s="377"/>
      <c r="C212" s="378"/>
      <c r="D212" s="159">
        <v>263</v>
      </c>
      <c r="E212" s="160"/>
      <c r="F212" s="160"/>
      <c r="G212" s="160"/>
      <c r="H212" s="379"/>
      <c r="I212" s="379"/>
      <c r="J212" s="160"/>
      <c r="K212" s="161"/>
    </row>
    <row r="213" spans="1:11" ht="27">
      <c r="A213" s="384" t="s">
        <v>126</v>
      </c>
      <c r="B213" s="385"/>
      <c r="C213" s="386"/>
      <c r="D213" s="162">
        <v>290</v>
      </c>
      <c r="E213" s="163">
        <v>0</v>
      </c>
      <c r="F213" s="163"/>
      <c r="G213" s="163"/>
      <c r="H213" s="404"/>
      <c r="I213" s="404"/>
      <c r="J213" s="163"/>
      <c r="K213" s="164"/>
    </row>
    <row r="214" spans="1:11" ht="27.75">
      <c r="A214" s="376" t="s">
        <v>15</v>
      </c>
      <c r="B214" s="377"/>
      <c r="C214" s="378"/>
      <c r="D214" s="159"/>
      <c r="E214" s="163"/>
      <c r="F214" s="163"/>
      <c r="G214" s="163"/>
      <c r="H214" s="387"/>
      <c r="I214" s="388"/>
      <c r="J214" s="163"/>
      <c r="K214" s="164"/>
    </row>
    <row r="215" spans="1:11" ht="27.75">
      <c r="A215" s="376" t="s">
        <v>127</v>
      </c>
      <c r="B215" s="377"/>
      <c r="C215" s="378"/>
      <c r="D215" s="159"/>
      <c r="E215" s="163">
        <v>0</v>
      </c>
      <c r="F215" s="163"/>
      <c r="G215" s="163"/>
      <c r="H215" s="387"/>
      <c r="I215" s="388"/>
      <c r="J215" s="163"/>
      <c r="K215" s="164"/>
    </row>
    <row r="216" spans="1:11" ht="27.75">
      <c r="A216" s="376" t="s">
        <v>128</v>
      </c>
      <c r="B216" s="377"/>
      <c r="C216" s="378"/>
      <c r="D216" s="159"/>
      <c r="E216" s="163"/>
      <c r="F216" s="163"/>
      <c r="G216" s="163"/>
      <c r="H216" s="387"/>
      <c r="I216" s="388"/>
      <c r="J216" s="163"/>
      <c r="K216" s="164"/>
    </row>
    <row r="217" spans="1:11" ht="27">
      <c r="A217" s="384" t="s">
        <v>105</v>
      </c>
      <c r="B217" s="385"/>
      <c r="C217" s="386"/>
      <c r="D217" s="162">
        <v>300</v>
      </c>
      <c r="E217" s="163">
        <f>F217+J217</f>
        <v>0</v>
      </c>
      <c r="F217" s="163"/>
      <c r="G217" s="163"/>
      <c r="H217" s="404"/>
      <c r="I217" s="404"/>
      <c r="J217" s="163">
        <f>J219+J220+J221+J222</f>
        <v>0</v>
      </c>
      <c r="K217" s="164"/>
    </row>
    <row r="218" spans="1:11" ht="27.75">
      <c r="A218" s="376" t="s">
        <v>15</v>
      </c>
      <c r="B218" s="377"/>
      <c r="C218" s="378"/>
      <c r="D218" s="159"/>
      <c r="E218" s="160"/>
      <c r="F218" s="160"/>
      <c r="G218" s="160"/>
      <c r="H218" s="379"/>
      <c r="I218" s="379"/>
      <c r="J218" s="160"/>
      <c r="K218" s="161"/>
    </row>
    <row r="219" spans="1:11" ht="27.75">
      <c r="A219" s="376" t="s">
        <v>106</v>
      </c>
      <c r="B219" s="377"/>
      <c r="C219" s="378"/>
      <c r="D219" s="159">
        <v>310</v>
      </c>
      <c r="E219" s="160">
        <f>F219+J219</f>
        <v>0</v>
      </c>
      <c r="F219" s="160"/>
      <c r="G219" s="160"/>
      <c r="H219" s="379"/>
      <c r="I219" s="379"/>
      <c r="J219" s="160"/>
      <c r="K219" s="161"/>
    </row>
    <row r="220" spans="1:11" ht="27.75">
      <c r="A220" s="376" t="s">
        <v>107</v>
      </c>
      <c r="B220" s="377"/>
      <c r="C220" s="378"/>
      <c r="D220" s="159">
        <v>320</v>
      </c>
      <c r="E220" s="160">
        <f>F220+J220</f>
        <v>0</v>
      </c>
      <c r="F220" s="160"/>
      <c r="G220" s="160"/>
      <c r="H220" s="379"/>
      <c r="I220" s="379"/>
      <c r="J220" s="160"/>
      <c r="K220" s="161"/>
    </row>
    <row r="221" spans="1:11" ht="27.75">
      <c r="A221" s="376" t="s">
        <v>108</v>
      </c>
      <c r="B221" s="377"/>
      <c r="C221" s="378"/>
      <c r="D221" s="159">
        <v>330</v>
      </c>
      <c r="E221" s="160">
        <f>F221+J221</f>
        <v>0</v>
      </c>
      <c r="F221" s="160"/>
      <c r="G221" s="160"/>
      <c r="H221" s="379"/>
      <c r="I221" s="379"/>
      <c r="J221" s="160"/>
      <c r="K221" s="161"/>
    </row>
    <row r="222" spans="1:11" ht="27.75">
      <c r="A222" s="376" t="s">
        <v>109</v>
      </c>
      <c r="B222" s="377"/>
      <c r="C222" s="378"/>
      <c r="D222" s="159">
        <v>340</v>
      </c>
      <c r="E222" s="160">
        <f>F222+J222</f>
        <v>0</v>
      </c>
      <c r="F222" s="160"/>
      <c r="G222" s="160"/>
      <c r="H222" s="379"/>
      <c r="I222" s="379"/>
      <c r="J222" s="160"/>
      <c r="K222" s="161"/>
    </row>
    <row r="223" spans="1:11" ht="27">
      <c r="A223" s="384" t="s">
        <v>110</v>
      </c>
      <c r="B223" s="385"/>
      <c r="C223" s="386"/>
      <c r="D223" s="162">
        <v>500</v>
      </c>
      <c r="E223" s="163"/>
      <c r="F223" s="163"/>
      <c r="G223" s="163"/>
      <c r="H223" s="404"/>
      <c r="I223" s="404"/>
      <c r="J223" s="163"/>
      <c r="K223" s="164"/>
    </row>
    <row r="224" spans="1:11" ht="27.75">
      <c r="A224" s="376" t="s">
        <v>15</v>
      </c>
      <c r="B224" s="377"/>
      <c r="C224" s="378"/>
      <c r="D224" s="159"/>
      <c r="E224" s="160"/>
      <c r="F224" s="160"/>
      <c r="G224" s="160"/>
      <c r="H224" s="379"/>
      <c r="I224" s="379"/>
      <c r="J224" s="160"/>
      <c r="K224" s="161"/>
    </row>
    <row r="225" spans="1:11" ht="27.75">
      <c r="A225" s="376" t="s">
        <v>111</v>
      </c>
      <c r="B225" s="377"/>
      <c r="C225" s="378"/>
      <c r="D225" s="159">
        <v>520</v>
      </c>
      <c r="E225" s="160"/>
      <c r="F225" s="160"/>
      <c r="G225" s="160"/>
      <c r="H225" s="379"/>
      <c r="I225" s="379"/>
      <c r="J225" s="160"/>
      <c r="K225" s="161"/>
    </row>
    <row r="226" spans="1:11" ht="27.75">
      <c r="A226" s="376" t="s">
        <v>112</v>
      </c>
      <c r="B226" s="377"/>
      <c r="C226" s="378"/>
      <c r="D226" s="159">
        <v>530</v>
      </c>
      <c r="E226" s="160"/>
      <c r="F226" s="160"/>
      <c r="G226" s="160"/>
      <c r="H226" s="379"/>
      <c r="I226" s="379"/>
      <c r="J226" s="160"/>
      <c r="K226" s="161"/>
    </row>
    <row r="227" spans="1:11" ht="27.75">
      <c r="A227" s="396" t="s">
        <v>113</v>
      </c>
      <c r="B227" s="397"/>
      <c r="C227" s="397"/>
      <c r="D227" s="398"/>
      <c r="E227" s="398"/>
      <c r="F227" s="398"/>
      <c r="G227" s="398"/>
      <c r="H227" s="398"/>
      <c r="I227" s="398"/>
      <c r="J227" s="398"/>
      <c r="K227" s="399"/>
    </row>
    <row r="228" spans="1:11" ht="27.75">
      <c r="A228" s="396" t="s">
        <v>114</v>
      </c>
      <c r="B228" s="397"/>
      <c r="C228" s="397"/>
      <c r="D228" s="398"/>
      <c r="E228" s="398"/>
      <c r="F228" s="398"/>
      <c r="G228" s="398"/>
      <c r="H228" s="398"/>
      <c r="I228" s="398"/>
      <c r="J228" s="398"/>
      <c r="K228" s="399"/>
    </row>
    <row r="229" spans="1:11" ht="28.5" thickBot="1">
      <c r="A229" s="400" t="s">
        <v>115</v>
      </c>
      <c r="B229" s="401"/>
      <c r="C229" s="401"/>
      <c r="D229" s="402"/>
      <c r="E229" s="402"/>
      <c r="F229" s="402"/>
      <c r="G229" s="402"/>
      <c r="H229" s="402"/>
      <c r="I229" s="402"/>
      <c r="J229" s="402"/>
      <c r="K229" s="403"/>
    </row>
    <row r="230" spans="1:11" ht="27.75" thickBot="1">
      <c r="A230" s="405" t="s">
        <v>186</v>
      </c>
      <c r="B230" s="406"/>
      <c r="C230" s="406"/>
      <c r="D230" s="406"/>
      <c r="E230" s="406"/>
      <c r="F230" s="406"/>
      <c r="G230" s="406"/>
      <c r="H230" s="406"/>
      <c r="I230" s="406"/>
      <c r="J230" s="406"/>
      <c r="K230" s="407"/>
    </row>
    <row r="231" spans="1:11" ht="27">
      <c r="A231" s="167" t="s">
        <v>88</v>
      </c>
      <c r="B231" s="168"/>
      <c r="C231" s="169"/>
      <c r="D231" s="156"/>
      <c r="E231" s="157">
        <f>F231</f>
        <v>50000</v>
      </c>
      <c r="F231" s="157">
        <f>F233</f>
        <v>50000</v>
      </c>
      <c r="G231" s="157"/>
      <c r="H231" s="170"/>
      <c r="I231" s="171"/>
      <c r="J231" s="157"/>
      <c r="K231" s="158"/>
    </row>
    <row r="232" spans="1:11" ht="27.75">
      <c r="A232" s="172" t="s">
        <v>80</v>
      </c>
      <c r="B232" s="173"/>
      <c r="C232" s="174"/>
      <c r="D232" s="159"/>
      <c r="E232" s="160"/>
      <c r="F232" s="160"/>
      <c r="G232" s="160"/>
      <c r="H232" s="175"/>
      <c r="I232" s="176"/>
      <c r="J232" s="160"/>
      <c r="K232" s="161"/>
    </row>
    <row r="233" spans="1:11" ht="54">
      <c r="A233" s="177" t="s">
        <v>89</v>
      </c>
      <c r="B233" s="178"/>
      <c r="C233" s="179"/>
      <c r="D233" s="162">
        <v>210</v>
      </c>
      <c r="E233" s="163">
        <f>F233</f>
        <v>50000</v>
      </c>
      <c r="F233" s="163">
        <f>F236</f>
        <v>50000</v>
      </c>
      <c r="G233" s="163"/>
      <c r="H233" s="165"/>
      <c r="I233" s="166"/>
      <c r="J233" s="163"/>
      <c r="K233" s="164"/>
    </row>
    <row r="234" spans="1:11" ht="27.75">
      <c r="A234" s="172" t="s">
        <v>15</v>
      </c>
      <c r="B234" s="173"/>
      <c r="C234" s="174"/>
      <c r="D234" s="159"/>
      <c r="E234" s="160"/>
      <c r="F234" s="160"/>
      <c r="G234" s="160"/>
      <c r="H234" s="175"/>
      <c r="I234" s="176"/>
      <c r="J234" s="160"/>
      <c r="K234" s="161"/>
    </row>
    <row r="235" spans="1:11" ht="27.75">
      <c r="A235" s="172" t="s">
        <v>90</v>
      </c>
      <c r="B235" s="173"/>
      <c r="C235" s="174"/>
      <c r="D235" s="159">
        <v>211</v>
      </c>
      <c r="E235" s="160"/>
      <c r="F235" s="160"/>
      <c r="G235" s="160"/>
      <c r="H235" s="175"/>
      <c r="I235" s="176"/>
      <c r="J235" s="160"/>
      <c r="K235" s="161"/>
    </row>
    <row r="236" spans="1:11" ht="27.75">
      <c r="A236" s="172" t="s">
        <v>91</v>
      </c>
      <c r="B236" s="173"/>
      <c r="C236" s="174"/>
      <c r="D236" s="159">
        <v>212</v>
      </c>
      <c r="E236" s="160">
        <f>F236</f>
        <v>50000</v>
      </c>
      <c r="F236" s="160">
        <v>50000</v>
      </c>
      <c r="G236" s="160"/>
      <c r="H236" s="175"/>
      <c r="I236" s="176"/>
      <c r="J236" s="160"/>
      <c r="K236" s="161"/>
    </row>
    <row r="237" spans="1:11" ht="56.25" thickBot="1">
      <c r="A237" s="172" t="s">
        <v>92</v>
      </c>
      <c r="B237" s="173"/>
      <c r="C237" s="174"/>
      <c r="D237" s="159">
        <v>213</v>
      </c>
      <c r="E237" s="160"/>
      <c r="F237" s="160"/>
      <c r="G237" s="160"/>
      <c r="H237" s="175"/>
      <c r="I237" s="176"/>
      <c r="J237" s="160"/>
      <c r="K237" s="161"/>
    </row>
    <row r="238" spans="1:11" ht="27.75" thickBot="1">
      <c r="A238" s="389" t="s">
        <v>187</v>
      </c>
      <c r="B238" s="390"/>
      <c r="C238" s="390"/>
      <c r="D238" s="390"/>
      <c r="E238" s="390"/>
      <c r="F238" s="390"/>
      <c r="G238" s="390"/>
      <c r="H238" s="390"/>
      <c r="I238" s="390"/>
      <c r="J238" s="390"/>
      <c r="K238" s="391"/>
    </row>
    <row r="239" spans="1:11" ht="27">
      <c r="A239" s="392" t="s">
        <v>88</v>
      </c>
      <c r="B239" s="393"/>
      <c r="C239" s="394"/>
      <c r="D239" s="156"/>
      <c r="E239" s="157">
        <f>F239+J239</f>
        <v>1452300</v>
      </c>
      <c r="F239" s="157">
        <f>F241</f>
        <v>1452300</v>
      </c>
      <c r="G239" s="157"/>
      <c r="H239" s="395"/>
      <c r="I239" s="395"/>
      <c r="J239" s="157"/>
      <c r="K239" s="158"/>
    </row>
    <row r="240" spans="1:11" ht="27.75">
      <c r="A240" s="376" t="s">
        <v>80</v>
      </c>
      <c r="B240" s="377"/>
      <c r="C240" s="378"/>
      <c r="D240" s="159"/>
      <c r="E240" s="160"/>
      <c r="F240" s="160"/>
      <c r="G240" s="160"/>
      <c r="H240" s="379"/>
      <c r="I240" s="379"/>
      <c r="J240" s="160"/>
      <c r="K240" s="161"/>
    </row>
    <row r="241" spans="1:11" ht="27">
      <c r="A241" s="384" t="s">
        <v>105</v>
      </c>
      <c r="B241" s="385"/>
      <c r="C241" s="386"/>
      <c r="D241" s="162">
        <v>300</v>
      </c>
      <c r="E241" s="163">
        <f>SUM(F241:K241)</f>
        <v>1452300</v>
      </c>
      <c r="F241" s="163">
        <f>SUM(F243:F246)</f>
        <v>1452300</v>
      </c>
      <c r="G241" s="163">
        <f>SUM(G243:G246)</f>
        <v>0</v>
      </c>
      <c r="H241" s="387">
        <f>SUM(H243:H246)</f>
        <v>0</v>
      </c>
      <c r="I241" s="388"/>
      <c r="J241" s="163"/>
      <c r="K241" s="163">
        <f>SUM(K243:K246)</f>
        <v>0</v>
      </c>
    </row>
    <row r="242" spans="1:11" ht="27.75">
      <c r="A242" s="376" t="s">
        <v>15</v>
      </c>
      <c r="B242" s="377"/>
      <c r="C242" s="378"/>
      <c r="D242" s="159"/>
      <c r="E242" s="160"/>
      <c r="F242" s="160"/>
      <c r="G242" s="160"/>
      <c r="H242" s="379"/>
      <c r="I242" s="379"/>
      <c r="J242" s="160"/>
      <c r="K242" s="161"/>
    </row>
    <row r="243" spans="1:11" ht="27.75">
      <c r="A243" s="376" t="s">
        <v>106</v>
      </c>
      <c r="B243" s="377"/>
      <c r="C243" s="378"/>
      <c r="D243" s="159">
        <v>310</v>
      </c>
      <c r="E243" s="160"/>
      <c r="F243" s="160"/>
      <c r="G243" s="160"/>
      <c r="H243" s="379"/>
      <c r="I243" s="379"/>
      <c r="J243" s="160"/>
      <c r="K243" s="161"/>
    </row>
    <row r="244" spans="1:11" ht="27.75">
      <c r="A244" s="376" t="s">
        <v>107</v>
      </c>
      <c r="B244" s="377"/>
      <c r="C244" s="378"/>
      <c r="D244" s="159">
        <v>320</v>
      </c>
      <c r="E244" s="160"/>
      <c r="F244" s="160"/>
      <c r="G244" s="160"/>
      <c r="H244" s="379"/>
      <c r="I244" s="379"/>
      <c r="J244" s="160"/>
      <c r="K244" s="161"/>
    </row>
    <row r="245" spans="1:11" ht="27.75">
      <c r="A245" s="376" t="s">
        <v>108</v>
      </c>
      <c r="B245" s="377"/>
      <c r="C245" s="378"/>
      <c r="D245" s="159">
        <v>330</v>
      </c>
      <c r="E245" s="160"/>
      <c r="F245" s="160"/>
      <c r="G245" s="160"/>
      <c r="H245" s="379"/>
      <c r="I245" s="379"/>
      <c r="J245" s="160"/>
      <c r="K245" s="161"/>
    </row>
    <row r="246" spans="1:11" ht="27.75">
      <c r="A246" s="376" t="s">
        <v>109</v>
      </c>
      <c r="B246" s="377"/>
      <c r="C246" s="378"/>
      <c r="D246" s="159">
        <v>340</v>
      </c>
      <c r="E246" s="160">
        <f>SUM(F246:K246)</f>
        <v>1452300</v>
      </c>
      <c r="F246" s="160">
        <v>1452300</v>
      </c>
      <c r="G246" s="160"/>
      <c r="H246" s="379"/>
      <c r="I246" s="379"/>
      <c r="J246" s="160"/>
      <c r="K246" s="161"/>
    </row>
    <row r="247" spans="1:11" ht="27">
      <c r="A247" s="384" t="s">
        <v>110</v>
      </c>
      <c r="B247" s="385"/>
      <c r="C247" s="386"/>
      <c r="D247" s="162">
        <v>500</v>
      </c>
      <c r="E247" s="163"/>
      <c r="F247" s="163"/>
      <c r="G247" s="163"/>
      <c r="H247" s="404"/>
      <c r="I247" s="404"/>
      <c r="J247" s="163"/>
      <c r="K247" s="164"/>
    </row>
    <row r="248" spans="1:11" ht="27.75">
      <c r="A248" s="376" t="s">
        <v>15</v>
      </c>
      <c r="B248" s="377"/>
      <c r="C248" s="378"/>
      <c r="D248" s="159"/>
      <c r="E248" s="160"/>
      <c r="F248" s="160"/>
      <c r="G248" s="160"/>
      <c r="H248" s="379"/>
      <c r="I248" s="379"/>
      <c r="J248" s="160"/>
      <c r="K248" s="161"/>
    </row>
    <row r="249" spans="1:11" ht="27.75">
      <c r="A249" s="376" t="s">
        <v>111</v>
      </c>
      <c r="B249" s="377"/>
      <c r="C249" s="378"/>
      <c r="D249" s="159">
        <v>520</v>
      </c>
      <c r="E249" s="160"/>
      <c r="F249" s="160"/>
      <c r="G249" s="160"/>
      <c r="H249" s="379"/>
      <c r="I249" s="379"/>
      <c r="J249" s="160"/>
      <c r="K249" s="161"/>
    </row>
    <row r="250" spans="1:11" ht="27.75">
      <c r="A250" s="376" t="s">
        <v>112</v>
      </c>
      <c r="B250" s="377"/>
      <c r="C250" s="378"/>
      <c r="D250" s="159">
        <v>530</v>
      </c>
      <c r="E250" s="160"/>
      <c r="F250" s="160"/>
      <c r="G250" s="160"/>
      <c r="H250" s="379"/>
      <c r="I250" s="379"/>
      <c r="J250" s="160"/>
      <c r="K250" s="161"/>
    </row>
    <row r="251" spans="1:11" ht="27.75">
      <c r="A251" s="396" t="s">
        <v>113</v>
      </c>
      <c r="B251" s="397"/>
      <c r="C251" s="397"/>
      <c r="D251" s="398"/>
      <c r="E251" s="398"/>
      <c r="F251" s="398"/>
      <c r="G251" s="398"/>
      <c r="H251" s="398"/>
      <c r="I251" s="398"/>
      <c r="J251" s="398"/>
      <c r="K251" s="399"/>
    </row>
    <row r="252" spans="1:11" ht="28.5" thickBot="1">
      <c r="A252" s="396" t="s">
        <v>114</v>
      </c>
      <c r="B252" s="397"/>
      <c r="C252" s="397"/>
      <c r="D252" s="398"/>
      <c r="E252" s="398"/>
      <c r="F252" s="398"/>
      <c r="G252" s="398"/>
      <c r="H252" s="398"/>
      <c r="I252" s="398"/>
      <c r="J252" s="398"/>
      <c r="K252" s="399"/>
    </row>
    <row r="253" spans="1:11" ht="27.75" thickBot="1">
      <c r="A253" s="389" t="s">
        <v>188</v>
      </c>
      <c r="B253" s="390"/>
      <c r="C253" s="390"/>
      <c r="D253" s="390"/>
      <c r="E253" s="390"/>
      <c r="F253" s="390"/>
      <c r="G253" s="390"/>
      <c r="H253" s="390"/>
      <c r="I253" s="390"/>
      <c r="J253" s="390"/>
      <c r="K253" s="391"/>
    </row>
    <row r="254" spans="1:11" ht="27">
      <c r="A254" s="392" t="s">
        <v>88</v>
      </c>
      <c r="B254" s="393"/>
      <c r="C254" s="394"/>
      <c r="D254" s="156"/>
      <c r="E254" s="157">
        <f>F254</f>
        <v>611500</v>
      </c>
      <c r="F254" s="157">
        <v>611500</v>
      </c>
      <c r="G254" s="157"/>
      <c r="H254" s="395"/>
      <c r="I254" s="395"/>
      <c r="J254" s="157"/>
      <c r="K254" s="158"/>
    </row>
    <row r="255" spans="1:11" ht="27.75">
      <c r="A255" s="376" t="s">
        <v>80</v>
      </c>
      <c r="B255" s="377"/>
      <c r="C255" s="378"/>
      <c r="D255" s="159"/>
      <c r="E255" s="160"/>
      <c r="F255" s="160"/>
      <c r="G255" s="160"/>
      <c r="H255" s="379"/>
      <c r="I255" s="379"/>
      <c r="J255" s="160"/>
      <c r="K255" s="161"/>
    </row>
    <row r="256" spans="1:11" ht="27">
      <c r="A256" s="384" t="s">
        <v>126</v>
      </c>
      <c r="B256" s="385"/>
      <c r="C256" s="386"/>
      <c r="D256" s="162">
        <v>290</v>
      </c>
      <c r="E256" s="163">
        <f>F256+G256+H256+J256+K256</f>
        <v>611500</v>
      </c>
      <c r="F256" s="163">
        <f>F258</f>
        <v>611500</v>
      </c>
      <c r="G256" s="163"/>
      <c r="H256" s="404"/>
      <c r="I256" s="404"/>
      <c r="J256" s="163"/>
      <c r="K256" s="164"/>
    </row>
    <row r="257" spans="1:11" ht="27.75">
      <c r="A257" s="376" t="s">
        <v>15</v>
      </c>
      <c r="B257" s="377"/>
      <c r="C257" s="378"/>
      <c r="D257" s="159"/>
      <c r="E257" s="163"/>
      <c r="F257" s="163"/>
      <c r="G257" s="163"/>
      <c r="H257" s="387"/>
      <c r="I257" s="388"/>
      <c r="J257" s="163"/>
      <c r="K257" s="164"/>
    </row>
    <row r="258" spans="1:11" ht="27.75">
      <c r="A258" s="376" t="s">
        <v>127</v>
      </c>
      <c r="B258" s="377"/>
      <c r="C258" s="378"/>
      <c r="D258" s="159"/>
      <c r="E258" s="163">
        <f>F258+G258+H258+J258+K258</f>
        <v>611500</v>
      </c>
      <c r="F258" s="163">
        <v>611500</v>
      </c>
      <c r="G258" s="163"/>
      <c r="H258" s="387"/>
      <c r="I258" s="388"/>
      <c r="J258" s="163"/>
      <c r="K258" s="164"/>
    </row>
    <row r="259" spans="1:11" ht="28.5" thickBot="1">
      <c r="A259" s="376" t="s">
        <v>128</v>
      </c>
      <c r="B259" s="377"/>
      <c r="C259" s="378"/>
      <c r="D259" s="159"/>
      <c r="E259" s="163"/>
      <c r="F259" s="163"/>
      <c r="G259" s="163"/>
      <c r="H259" s="387"/>
      <c r="I259" s="388"/>
      <c r="J259" s="163"/>
      <c r="K259" s="164"/>
    </row>
    <row r="260" spans="1:11" ht="27.75" thickBot="1">
      <c r="A260" s="405" t="s">
        <v>189</v>
      </c>
      <c r="B260" s="406"/>
      <c r="C260" s="406"/>
      <c r="D260" s="406"/>
      <c r="E260" s="406"/>
      <c r="F260" s="406"/>
      <c r="G260" s="406"/>
      <c r="H260" s="406"/>
      <c r="I260" s="406"/>
      <c r="J260" s="406"/>
      <c r="K260" s="407"/>
    </row>
    <row r="261" spans="1:11" ht="27">
      <c r="A261" s="167" t="s">
        <v>88</v>
      </c>
      <c r="B261" s="168"/>
      <c r="C261" s="169"/>
      <c r="D261" s="156"/>
      <c r="E261" s="157">
        <f>F261</f>
        <v>15600</v>
      </c>
      <c r="F261" s="157">
        <f>F263</f>
        <v>15600</v>
      </c>
      <c r="G261" s="157"/>
      <c r="H261" s="170"/>
      <c r="I261" s="171"/>
      <c r="J261" s="157"/>
      <c r="K261" s="158"/>
    </row>
    <row r="262" spans="1:11" ht="27.75">
      <c r="A262" s="172" t="s">
        <v>80</v>
      </c>
      <c r="B262" s="173"/>
      <c r="C262" s="174"/>
      <c r="D262" s="159"/>
      <c r="E262" s="160"/>
      <c r="F262" s="160"/>
      <c r="G262" s="160"/>
      <c r="H262" s="175"/>
      <c r="I262" s="176"/>
      <c r="J262" s="160"/>
      <c r="K262" s="161"/>
    </row>
    <row r="263" spans="1:11" ht="54">
      <c r="A263" s="177" t="s">
        <v>89</v>
      </c>
      <c r="B263" s="178"/>
      <c r="C263" s="179"/>
      <c r="D263" s="162">
        <v>210</v>
      </c>
      <c r="E263" s="163">
        <f>F263</f>
        <v>15600</v>
      </c>
      <c r="F263" s="163">
        <f>F265+F267</f>
        <v>15600</v>
      </c>
      <c r="G263" s="163"/>
      <c r="H263" s="165"/>
      <c r="I263" s="166"/>
      <c r="J263" s="163"/>
      <c r="K263" s="164"/>
    </row>
    <row r="264" spans="1:11" ht="27.75">
      <c r="A264" s="172" t="s">
        <v>15</v>
      </c>
      <c r="B264" s="173"/>
      <c r="C264" s="174"/>
      <c r="D264" s="159"/>
      <c r="E264" s="160"/>
      <c r="F264" s="160"/>
      <c r="G264" s="160"/>
      <c r="H264" s="175"/>
      <c r="I264" s="176"/>
      <c r="J264" s="160"/>
      <c r="K264" s="161"/>
    </row>
    <row r="265" spans="1:11" ht="27.75">
      <c r="A265" s="172" t="s">
        <v>90</v>
      </c>
      <c r="B265" s="173"/>
      <c r="C265" s="174"/>
      <c r="D265" s="159">
        <v>211</v>
      </c>
      <c r="E265" s="160">
        <f>F265</f>
        <v>12000</v>
      </c>
      <c r="F265" s="160">
        <v>12000</v>
      </c>
      <c r="G265" s="160"/>
      <c r="H265" s="175"/>
      <c r="I265" s="176"/>
      <c r="J265" s="160"/>
      <c r="K265" s="161"/>
    </row>
    <row r="266" spans="1:11" ht="27.75">
      <c r="A266" s="172" t="s">
        <v>91</v>
      </c>
      <c r="B266" s="173"/>
      <c r="C266" s="174"/>
      <c r="D266" s="159">
        <v>212</v>
      </c>
      <c r="E266" s="160"/>
      <c r="F266" s="160"/>
      <c r="G266" s="160"/>
      <c r="H266" s="175"/>
      <c r="I266" s="176"/>
      <c r="J266" s="160"/>
      <c r="K266" s="161"/>
    </row>
    <row r="267" spans="1:11" ht="56.25" thickBot="1">
      <c r="A267" s="172" t="s">
        <v>92</v>
      </c>
      <c r="B267" s="173"/>
      <c r="C267" s="174"/>
      <c r="D267" s="159">
        <v>213</v>
      </c>
      <c r="E267" s="160">
        <f>F267</f>
        <v>3600</v>
      </c>
      <c r="F267" s="160">
        <v>3600</v>
      </c>
      <c r="G267" s="160"/>
      <c r="H267" s="175"/>
      <c r="I267" s="176"/>
      <c r="J267" s="160"/>
      <c r="K267" s="161"/>
    </row>
    <row r="268" spans="1:11" ht="27.75" thickBot="1">
      <c r="A268" s="405" t="s">
        <v>190</v>
      </c>
      <c r="B268" s="406"/>
      <c r="C268" s="406"/>
      <c r="D268" s="406"/>
      <c r="E268" s="406"/>
      <c r="F268" s="406"/>
      <c r="G268" s="406"/>
      <c r="H268" s="406"/>
      <c r="I268" s="406"/>
      <c r="J268" s="406"/>
      <c r="K268" s="407"/>
    </row>
    <row r="269" spans="1:11" ht="27">
      <c r="A269" s="167" t="s">
        <v>88</v>
      </c>
      <c r="B269" s="168"/>
      <c r="C269" s="169"/>
      <c r="D269" s="156"/>
      <c r="E269" s="157">
        <f>F269+G269</f>
        <v>8000</v>
      </c>
      <c r="F269" s="157"/>
      <c r="G269" s="157">
        <v>8000</v>
      </c>
      <c r="H269" s="170"/>
      <c r="I269" s="171"/>
      <c r="J269" s="157"/>
      <c r="K269" s="158"/>
    </row>
    <row r="270" spans="1:11" ht="27.75">
      <c r="A270" s="172" t="s">
        <v>80</v>
      </c>
      <c r="B270" s="173"/>
      <c r="C270" s="174"/>
      <c r="D270" s="159"/>
      <c r="E270" s="160"/>
      <c r="F270" s="160"/>
      <c r="G270" s="160"/>
      <c r="H270" s="175"/>
      <c r="I270" s="176"/>
      <c r="J270" s="160"/>
      <c r="K270" s="161"/>
    </row>
    <row r="271" spans="1:11" ht="54">
      <c r="A271" s="177" t="s">
        <v>105</v>
      </c>
      <c r="B271" s="178"/>
      <c r="C271" s="179"/>
      <c r="D271" s="162">
        <v>300</v>
      </c>
      <c r="E271" s="163">
        <v>8000</v>
      </c>
      <c r="F271" s="163"/>
      <c r="G271" s="163">
        <v>8000</v>
      </c>
      <c r="H271" s="165"/>
      <c r="I271" s="166"/>
      <c r="J271" s="163"/>
      <c r="K271" s="164"/>
    </row>
    <row r="272" spans="1:11" ht="27.75">
      <c r="A272" s="172" t="s">
        <v>15</v>
      </c>
      <c r="B272" s="173"/>
      <c r="C272" s="174"/>
      <c r="D272" s="159"/>
      <c r="E272" s="160"/>
      <c r="F272" s="160"/>
      <c r="G272" s="160"/>
      <c r="H272" s="175"/>
      <c r="I272" s="176"/>
      <c r="J272" s="160"/>
      <c r="K272" s="161"/>
    </row>
    <row r="273" spans="1:11" ht="55.5">
      <c r="A273" s="172" t="s">
        <v>106</v>
      </c>
      <c r="B273" s="173"/>
      <c r="C273" s="174"/>
      <c r="D273" s="159">
        <v>310</v>
      </c>
      <c r="E273" s="160">
        <v>8000</v>
      </c>
      <c r="F273" s="160"/>
      <c r="G273" s="160">
        <v>8000</v>
      </c>
      <c r="H273" s="175"/>
      <c r="I273" s="176"/>
      <c r="J273" s="160"/>
      <c r="K273" s="161"/>
    </row>
    <row r="274" spans="1:11" ht="55.5">
      <c r="A274" s="172" t="s">
        <v>107</v>
      </c>
      <c r="B274" s="173"/>
      <c r="C274" s="174"/>
      <c r="D274" s="159">
        <v>320</v>
      </c>
      <c r="E274" s="160"/>
      <c r="F274" s="160"/>
      <c r="G274" s="160"/>
      <c r="H274" s="175"/>
      <c r="I274" s="176"/>
      <c r="J274" s="160"/>
      <c r="K274" s="161"/>
    </row>
    <row r="275" spans="1:11" ht="55.5">
      <c r="A275" s="172" t="s">
        <v>108</v>
      </c>
      <c r="B275" s="173"/>
      <c r="C275" s="174"/>
      <c r="D275" s="159">
        <v>330</v>
      </c>
      <c r="E275" s="160"/>
      <c r="F275" s="160"/>
      <c r="G275" s="160"/>
      <c r="H275" s="175"/>
      <c r="I275" s="176"/>
      <c r="J275" s="160"/>
      <c r="K275" s="161"/>
    </row>
    <row r="276" spans="1:11" ht="56.25" thickBot="1">
      <c r="A276" s="172" t="s">
        <v>109</v>
      </c>
      <c r="B276" s="173"/>
      <c r="C276" s="174"/>
      <c r="D276" s="159">
        <v>340</v>
      </c>
      <c r="E276" s="160"/>
      <c r="F276" s="160"/>
      <c r="G276" s="160"/>
      <c r="H276" s="175"/>
      <c r="I276" s="176"/>
      <c r="J276" s="160"/>
      <c r="K276" s="161"/>
    </row>
    <row r="277" spans="1:11" ht="27.75" thickBot="1">
      <c r="A277" s="405" t="s">
        <v>194</v>
      </c>
      <c r="B277" s="406"/>
      <c r="C277" s="406"/>
      <c r="D277" s="406"/>
      <c r="E277" s="406"/>
      <c r="F277" s="406"/>
      <c r="G277" s="406"/>
      <c r="H277" s="406"/>
      <c r="I277" s="406"/>
      <c r="J277" s="406"/>
      <c r="K277" s="407"/>
    </row>
    <row r="278" spans="1:11" ht="27">
      <c r="A278" s="392" t="s">
        <v>88</v>
      </c>
      <c r="B278" s="393"/>
      <c r="C278" s="394"/>
      <c r="D278" s="156"/>
      <c r="E278" s="157">
        <f>F278+J278</f>
        <v>660000</v>
      </c>
      <c r="F278" s="157">
        <f>F280+F285+F300+F304</f>
        <v>0</v>
      </c>
      <c r="G278" s="157"/>
      <c r="H278" s="395"/>
      <c r="I278" s="395"/>
      <c r="J278" s="157">
        <f>J280+J285+J300+J304</f>
        <v>660000</v>
      </c>
      <c r="K278" s="158"/>
    </row>
    <row r="279" spans="1:11" ht="27.75">
      <c r="A279" s="376" t="s">
        <v>80</v>
      </c>
      <c r="B279" s="377"/>
      <c r="C279" s="378"/>
      <c r="D279" s="159"/>
      <c r="E279" s="160"/>
      <c r="F279" s="160"/>
      <c r="G279" s="160"/>
      <c r="H279" s="379"/>
      <c r="I279" s="379"/>
      <c r="J279" s="160"/>
      <c r="K279" s="161"/>
    </row>
    <row r="280" spans="1:11" ht="27">
      <c r="A280" s="384" t="s">
        <v>89</v>
      </c>
      <c r="B280" s="385"/>
      <c r="C280" s="386"/>
      <c r="D280" s="162">
        <v>210</v>
      </c>
      <c r="E280" s="163">
        <f>F280+J280</f>
        <v>0</v>
      </c>
      <c r="F280" s="163">
        <f>F282+F283+F284</f>
        <v>0</v>
      </c>
      <c r="G280" s="163"/>
      <c r="H280" s="404"/>
      <c r="I280" s="404"/>
      <c r="J280" s="163">
        <f>J282+J283+J284</f>
        <v>0</v>
      </c>
      <c r="K280" s="164"/>
    </row>
    <row r="281" spans="1:11" ht="27.75">
      <c r="A281" s="376" t="s">
        <v>15</v>
      </c>
      <c r="B281" s="377"/>
      <c r="C281" s="378"/>
      <c r="D281" s="159"/>
      <c r="E281" s="160"/>
      <c r="F281" s="160"/>
      <c r="G281" s="160"/>
      <c r="H281" s="379"/>
      <c r="I281" s="379"/>
      <c r="J281" s="160"/>
      <c r="K281" s="161"/>
    </row>
    <row r="282" spans="1:11" ht="27.75">
      <c r="A282" s="376" t="s">
        <v>90</v>
      </c>
      <c r="B282" s="377"/>
      <c r="C282" s="378"/>
      <c r="D282" s="159">
        <v>211</v>
      </c>
      <c r="E282" s="163">
        <f>F282+J282</f>
        <v>0</v>
      </c>
      <c r="F282" s="160"/>
      <c r="G282" s="160"/>
      <c r="H282" s="379"/>
      <c r="I282" s="379"/>
      <c r="J282" s="160">
        <v>0</v>
      </c>
      <c r="K282" s="161"/>
    </row>
    <row r="283" spans="1:11" ht="27.75">
      <c r="A283" s="376" t="s">
        <v>91</v>
      </c>
      <c r="B283" s="377"/>
      <c r="C283" s="378"/>
      <c r="D283" s="159">
        <v>212</v>
      </c>
      <c r="E283" s="163">
        <f>F283+J283</f>
        <v>0</v>
      </c>
      <c r="F283" s="160"/>
      <c r="G283" s="160"/>
      <c r="H283" s="379"/>
      <c r="I283" s="379"/>
      <c r="J283" s="160">
        <v>0</v>
      </c>
      <c r="K283" s="161"/>
    </row>
    <row r="284" spans="1:11" ht="27.75">
      <c r="A284" s="376" t="s">
        <v>92</v>
      </c>
      <c r="B284" s="377"/>
      <c r="C284" s="378"/>
      <c r="D284" s="159">
        <v>213</v>
      </c>
      <c r="E284" s="163">
        <f>F284+J284</f>
        <v>0</v>
      </c>
      <c r="F284" s="160"/>
      <c r="G284" s="160"/>
      <c r="H284" s="379"/>
      <c r="I284" s="379"/>
      <c r="J284" s="160">
        <v>0</v>
      </c>
      <c r="K284" s="161"/>
    </row>
    <row r="285" spans="1:11" ht="27">
      <c r="A285" s="384" t="s">
        <v>93</v>
      </c>
      <c r="B285" s="385"/>
      <c r="C285" s="386"/>
      <c r="D285" s="162">
        <v>220</v>
      </c>
      <c r="E285" s="163">
        <f>E287+E288+E289+E290+E291+E292</f>
        <v>270000</v>
      </c>
      <c r="F285" s="163">
        <f>F287+F288+F289+F290+F291+F292</f>
        <v>0</v>
      </c>
      <c r="G285" s="163"/>
      <c r="H285" s="404"/>
      <c r="I285" s="404"/>
      <c r="J285" s="163">
        <f>J287+J288+J289+J290+J291+J292</f>
        <v>270000</v>
      </c>
      <c r="K285" s="164"/>
    </row>
    <row r="286" spans="1:11" ht="27.75">
      <c r="A286" s="376" t="s">
        <v>15</v>
      </c>
      <c r="B286" s="377"/>
      <c r="C286" s="378"/>
      <c r="D286" s="159"/>
      <c r="E286" s="160"/>
      <c r="F286" s="160"/>
      <c r="G286" s="160"/>
      <c r="H286" s="379"/>
      <c r="I286" s="379"/>
      <c r="J286" s="160"/>
      <c r="K286" s="161"/>
    </row>
    <row r="287" spans="1:11" ht="27.75">
      <c r="A287" s="376" t="s">
        <v>94</v>
      </c>
      <c r="B287" s="377"/>
      <c r="C287" s="378"/>
      <c r="D287" s="159">
        <v>221</v>
      </c>
      <c r="E287" s="163">
        <f aca="true" t="shared" si="2" ref="E287:E292">F287+J287</f>
        <v>0</v>
      </c>
      <c r="F287" s="160"/>
      <c r="G287" s="160"/>
      <c r="H287" s="379"/>
      <c r="I287" s="379"/>
      <c r="J287" s="160"/>
      <c r="K287" s="161"/>
    </row>
    <row r="288" spans="1:11" ht="27.75">
      <c r="A288" s="376" t="s">
        <v>95</v>
      </c>
      <c r="B288" s="377"/>
      <c r="C288" s="378"/>
      <c r="D288" s="159">
        <v>222</v>
      </c>
      <c r="E288" s="163">
        <f t="shared" si="2"/>
        <v>0</v>
      </c>
      <c r="F288" s="160"/>
      <c r="G288" s="160"/>
      <c r="H288" s="379"/>
      <c r="I288" s="379"/>
      <c r="J288" s="160"/>
      <c r="K288" s="161"/>
    </row>
    <row r="289" spans="1:11" ht="27.75">
      <c r="A289" s="376" t="s">
        <v>96</v>
      </c>
      <c r="B289" s="377"/>
      <c r="C289" s="378"/>
      <c r="D289" s="159">
        <v>223</v>
      </c>
      <c r="E289" s="163">
        <f t="shared" si="2"/>
        <v>0</v>
      </c>
      <c r="F289" s="160"/>
      <c r="G289" s="160"/>
      <c r="H289" s="379"/>
      <c r="I289" s="379"/>
      <c r="J289" s="160"/>
      <c r="K289" s="161"/>
    </row>
    <row r="290" spans="1:11" ht="27.75">
      <c r="A290" s="376" t="s">
        <v>97</v>
      </c>
      <c r="B290" s="377"/>
      <c r="C290" s="378"/>
      <c r="D290" s="159">
        <v>224</v>
      </c>
      <c r="E290" s="163">
        <f t="shared" si="2"/>
        <v>0</v>
      </c>
      <c r="F290" s="160"/>
      <c r="G290" s="160"/>
      <c r="H290" s="379"/>
      <c r="I290" s="379"/>
      <c r="J290" s="160"/>
      <c r="K290" s="161"/>
    </row>
    <row r="291" spans="1:11" ht="27.75">
      <c r="A291" s="376" t="s">
        <v>98</v>
      </c>
      <c r="B291" s="377"/>
      <c r="C291" s="378"/>
      <c r="D291" s="159">
        <v>225</v>
      </c>
      <c r="E291" s="163">
        <f t="shared" si="2"/>
        <v>160000</v>
      </c>
      <c r="F291" s="160"/>
      <c r="G291" s="160"/>
      <c r="H291" s="379"/>
      <c r="I291" s="379"/>
      <c r="J291" s="160">
        <v>160000</v>
      </c>
      <c r="K291" s="161"/>
    </row>
    <row r="292" spans="1:11" ht="27.75">
      <c r="A292" s="376" t="s">
        <v>99</v>
      </c>
      <c r="B292" s="377"/>
      <c r="C292" s="378"/>
      <c r="D292" s="159">
        <v>226</v>
      </c>
      <c r="E292" s="163">
        <f t="shared" si="2"/>
        <v>110000</v>
      </c>
      <c r="F292" s="160"/>
      <c r="G292" s="160"/>
      <c r="H292" s="379"/>
      <c r="I292" s="379"/>
      <c r="J292" s="160">
        <v>110000</v>
      </c>
      <c r="K292" s="161"/>
    </row>
    <row r="293" spans="1:11" ht="27">
      <c r="A293" s="384" t="s">
        <v>100</v>
      </c>
      <c r="B293" s="385"/>
      <c r="C293" s="386"/>
      <c r="D293" s="162">
        <v>240</v>
      </c>
      <c r="E293" s="163"/>
      <c r="F293" s="163"/>
      <c r="G293" s="163"/>
      <c r="H293" s="404"/>
      <c r="I293" s="404"/>
      <c r="J293" s="163"/>
      <c r="K293" s="164"/>
    </row>
    <row r="294" spans="1:11" ht="27.75">
      <c r="A294" s="376" t="s">
        <v>15</v>
      </c>
      <c r="B294" s="377"/>
      <c r="C294" s="378"/>
      <c r="D294" s="159"/>
      <c r="E294" s="160"/>
      <c r="F294" s="160"/>
      <c r="G294" s="160"/>
      <c r="H294" s="379"/>
      <c r="I294" s="379"/>
      <c r="J294" s="160"/>
      <c r="K294" s="161"/>
    </row>
    <row r="295" spans="1:11" ht="27.75">
      <c r="A295" s="376" t="s">
        <v>101</v>
      </c>
      <c r="B295" s="377"/>
      <c r="C295" s="378"/>
      <c r="D295" s="159">
        <v>241</v>
      </c>
      <c r="E295" s="160"/>
      <c r="F295" s="160"/>
      <c r="G295" s="160"/>
      <c r="H295" s="379"/>
      <c r="I295" s="379"/>
      <c r="J295" s="160"/>
      <c r="K295" s="161"/>
    </row>
    <row r="296" spans="1:11" ht="27">
      <c r="A296" s="384" t="s">
        <v>102</v>
      </c>
      <c r="B296" s="385"/>
      <c r="C296" s="386"/>
      <c r="D296" s="162">
        <v>260</v>
      </c>
      <c r="E296" s="163"/>
      <c r="F296" s="163"/>
      <c r="G296" s="163"/>
      <c r="H296" s="404"/>
      <c r="I296" s="404"/>
      <c r="J296" s="163"/>
      <c r="K296" s="164"/>
    </row>
    <row r="297" spans="1:11" ht="27.75">
      <c r="A297" s="376" t="s">
        <v>15</v>
      </c>
      <c r="B297" s="377"/>
      <c r="C297" s="378"/>
      <c r="D297" s="159"/>
      <c r="E297" s="160"/>
      <c r="F297" s="160"/>
      <c r="G297" s="160"/>
      <c r="H297" s="379"/>
      <c r="I297" s="379"/>
      <c r="J297" s="160"/>
      <c r="K297" s="161"/>
    </row>
    <row r="298" spans="1:11" ht="27.75">
      <c r="A298" s="376" t="s">
        <v>103</v>
      </c>
      <c r="B298" s="377"/>
      <c r="C298" s="378"/>
      <c r="D298" s="159">
        <v>262</v>
      </c>
      <c r="E298" s="160"/>
      <c r="F298" s="160"/>
      <c r="G298" s="160"/>
      <c r="H298" s="379"/>
      <c r="I298" s="379"/>
      <c r="J298" s="160"/>
      <c r="K298" s="161"/>
    </row>
    <row r="299" spans="1:11" ht="27.75">
      <c r="A299" s="376" t="s">
        <v>104</v>
      </c>
      <c r="B299" s="377"/>
      <c r="C299" s="378"/>
      <c r="D299" s="159">
        <v>263</v>
      </c>
      <c r="E299" s="160"/>
      <c r="F299" s="160"/>
      <c r="G299" s="160"/>
      <c r="H299" s="379"/>
      <c r="I299" s="379"/>
      <c r="J299" s="160"/>
      <c r="K299" s="161"/>
    </row>
    <row r="300" spans="1:11" ht="27">
      <c r="A300" s="384" t="s">
        <v>126</v>
      </c>
      <c r="B300" s="385"/>
      <c r="C300" s="386"/>
      <c r="D300" s="162">
        <v>290</v>
      </c>
      <c r="E300" s="163">
        <v>10000</v>
      </c>
      <c r="F300" s="163"/>
      <c r="G300" s="163"/>
      <c r="H300" s="404"/>
      <c r="I300" s="404"/>
      <c r="J300" s="163">
        <v>10000</v>
      </c>
      <c r="K300" s="164"/>
    </row>
    <row r="301" spans="1:11" ht="27.75">
      <c r="A301" s="376" t="s">
        <v>15</v>
      </c>
      <c r="B301" s="377"/>
      <c r="C301" s="378"/>
      <c r="D301" s="159"/>
      <c r="E301" s="163"/>
      <c r="F301" s="163"/>
      <c r="G301" s="163"/>
      <c r="H301" s="387"/>
      <c r="I301" s="388"/>
      <c r="J301" s="163"/>
      <c r="K301" s="164"/>
    </row>
    <row r="302" spans="1:11" ht="27.75">
      <c r="A302" s="376" t="s">
        <v>127</v>
      </c>
      <c r="B302" s="377"/>
      <c r="C302" s="378"/>
      <c r="D302" s="159"/>
      <c r="E302" s="163">
        <v>10000</v>
      </c>
      <c r="F302" s="163"/>
      <c r="G302" s="163"/>
      <c r="H302" s="387"/>
      <c r="I302" s="388"/>
      <c r="J302" s="163">
        <v>10000</v>
      </c>
      <c r="K302" s="164"/>
    </row>
    <row r="303" spans="1:11" ht="27.75">
      <c r="A303" s="376" t="s">
        <v>128</v>
      </c>
      <c r="B303" s="377"/>
      <c r="C303" s="378"/>
      <c r="D303" s="159"/>
      <c r="E303" s="163"/>
      <c r="F303" s="163"/>
      <c r="G303" s="163"/>
      <c r="H303" s="387"/>
      <c r="I303" s="388"/>
      <c r="J303" s="163"/>
      <c r="K303" s="164"/>
    </row>
    <row r="304" spans="1:11" ht="27">
      <c r="A304" s="384" t="s">
        <v>105</v>
      </c>
      <c r="B304" s="385"/>
      <c r="C304" s="386"/>
      <c r="D304" s="162">
        <v>300</v>
      </c>
      <c r="E304" s="163">
        <f>F304+J304</f>
        <v>380000</v>
      </c>
      <c r="F304" s="163"/>
      <c r="G304" s="163"/>
      <c r="H304" s="404"/>
      <c r="I304" s="404"/>
      <c r="J304" s="163">
        <f>J306+J307+J308+J309</f>
        <v>380000</v>
      </c>
      <c r="K304" s="164"/>
    </row>
    <row r="305" spans="1:11" ht="27.75">
      <c r="A305" s="376" t="s">
        <v>15</v>
      </c>
      <c r="B305" s="377"/>
      <c r="C305" s="378"/>
      <c r="D305" s="159"/>
      <c r="E305" s="160"/>
      <c r="F305" s="160"/>
      <c r="G305" s="160"/>
      <c r="H305" s="379"/>
      <c r="I305" s="379"/>
      <c r="J305" s="160"/>
      <c r="K305" s="161"/>
    </row>
    <row r="306" spans="1:11" ht="27.75">
      <c r="A306" s="376" t="s">
        <v>106</v>
      </c>
      <c r="B306" s="377"/>
      <c r="C306" s="378"/>
      <c r="D306" s="159">
        <v>310</v>
      </c>
      <c r="E306" s="160">
        <f>F306+J306</f>
        <v>80000</v>
      </c>
      <c r="F306" s="160"/>
      <c r="G306" s="160"/>
      <c r="H306" s="379"/>
      <c r="I306" s="379"/>
      <c r="J306" s="160">
        <v>80000</v>
      </c>
      <c r="K306" s="161"/>
    </row>
    <row r="307" spans="1:11" ht="27.75">
      <c r="A307" s="376" t="s">
        <v>107</v>
      </c>
      <c r="B307" s="377"/>
      <c r="C307" s="378"/>
      <c r="D307" s="159">
        <v>320</v>
      </c>
      <c r="E307" s="160">
        <f>F307+J307</f>
        <v>0</v>
      </c>
      <c r="F307" s="160"/>
      <c r="G307" s="160"/>
      <c r="H307" s="379"/>
      <c r="I307" s="379"/>
      <c r="J307" s="160"/>
      <c r="K307" s="161"/>
    </row>
    <row r="308" spans="1:11" ht="27.75">
      <c r="A308" s="376" t="s">
        <v>108</v>
      </c>
      <c r="B308" s="377"/>
      <c r="C308" s="378"/>
      <c r="D308" s="159">
        <v>330</v>
      </c>
      <c r="E308" s="160">
        <f>F308+J308</f>
        <v>0</v>
      </c>
      <c r="F308" s="160"/>
      <c r="G308" s="160"/>
      <c r="H308" s="379"/>
      <c r="I308" s="379"/>
      <c r="J308" s="160"/>
      <c r="K308" s="161"/>
    </row>
    <row r="309" spans="1:11" ht="27.75">
      <c r="A309" s="376" t="s">
        <v>109</v>
      </c>
      <c r="B309" s="377"/>
      <c r="C309" s="378"/>
      <c r="D309" s="159">
        <v>340</v>
      </c>
      <c r="E309" s="160">
        <f>F309+J309</f>
        <v>300000</v>
      </c>
      <c r="F309" s="160"/>
      <c r="G309" s="160"/>
      <c r="H309" s="379"/>
      <c r="I309" s="379"/>
      <c r="J309" s="160">
        <v>300000</v>
      </c>
      <c r="K309" s="161"/>
    </row>
    <row r="310" spans="1:11" ht="27">
      <c r="A310" s="384" t="s">
        <v>110</v>
      </c>
      <c r="B310" s="385"/>
      <c r="C310" s="386"/>
      <c r="D310" s="162">
        <v>500</v>
      </c>
      <c r="E310" s="163"/>
      <c r="F310" s="163"/>
      <c r="G310" s="163"/>
      <c r="H310" s="404"/>
      <c r="I310" s="404"/>
      <c r="J310" s="163"/>
      <c r="K310" s="164"/>
    </row>
    <row r="311" spans="1:11" ht="27.75">
      <c r="A311" s="376" t="s">
        <v>15</v>
      </c>
      <c r="B311" s="377"/>
      <c r="C311" s="378"/>
      <c r="D311" s="159"/>
      <c r="E311" s="160"/>
      <c r="F311" s="160"/>
      <c r="G311" s="160"/>
      <c r="H311" s="379"/>
      <c r="I311" s="379"/>
      <c r="J311" s="160"/>
      <c r="K311" s="161"/>
    </row>
    <row r="312" spans="1:11" ht="27.75">
      <c r="A312" s="376" t="s">
        <v>111</v>
      </c>
      <c r="B312" s="377"/>
      <c r="C312" s="378"/>
      <c r="D312" s="159">
        <v>520</v>
      </c>
      <c r="E312" s="160"/>
      <c r="F312" s="160"/>
      <c r="G312" s="160"/>
      <c r="H312" s="379"/>
      <c r="I312" s="379"/>
      <c r="J312" s="160"/>
      <c r="K312" s="161"/>
    </row>
    <row r="313" spans="1:11" ht="27.75">
      <c r="A313" s="376" t="s">
        <v>112</v>
      </c>
      <c r="B313" s="377"/>
      <c r="C313" s="378"/>
      <c r="D313" s="159">
        <v>530</v>
      </c>
      <c r="E313" s="160"/>
      <c r="F313" s="160"/>
      <c r="G313" s="160"/>
      <c r="H313" s="379"/>
      <c r="I313" s="379"/>
      <c r="J313" s="160"/>
      <c r="K313" s="161"/>
    </row>
    <row r="314" spans="1:11" ht="27.75">
      <c r="A314" s="396" t="s">
        <v>113</v>
      </c>
      <c r="B314" s="397"/>
      <c r="C314" s="397"/>
      <c r="D314" s="398"/>
      <c r="E314" s="398"/>
      <c r="F314" s="398"/>
      <c r="G314" s="398"/>
      <c r="H314" s="398"/>
      <c r="I314" s="398"/>
      <c r="J314" s="398"/>
      <c r="K314" s="399"/>
    </row>
    <row r="315" spans="1:11" ht="27.75">
      <c r="A315" s="396" t="s">
        <v>114</v>
      </c>
      <c r="B315" s="397"/>
      <c r="C315" s="397"/>
      <c r="D315" s="398"/>
      <c r="E315" s="398"/>
      <c r="F315" s="398"/>
      <c r="G315" s="398"/>
      <c r="H315" s="398"/>
      <c r="I315" s="398"/>
      <c r="J315" s="398"/>
      <c r="K315" s="399"/>
    </row>
    <row r="316" spans="1:11" ht="28.5" thickBot="1">
      <c r="A316" s="400" t="s">
        <v>115</v>
      </c>
      <c r="B316" s="401"/>
      <c r="C316" s="401"/>
      <c r="D316" s="402"/>
      <c r="E316" s="402"/>
      <c r="F316" s="402"/>
      <c r="G316" s="402"/>
      <c r="H316" s="402"/>
      <c r="I316" s="402"/>
      <c r="J316" s="402"/>
      <c r="K316" s="403"/>
    </row>
    <row r="317" spans="1:11" ht="27.75" thickBot="1">
      <c r="A317" s="389" t="s">
        <v>195</v>
      </c>
      <c r="B317" s="390"/>
      <c r="C317" s="390"/>
      <c r="D317" s="390"/>
      <c r="E317" s="390"/>
      <c r="F317" s="390"/>
      <c r="G317" s="390"/>
      <c r="H317" s="390"/>
      <c r="I317" s="390"/>
      <c r="J317" s="390"/>
      <c r="K317" s="391"/>
    </row>
    <row r="318" spans="1:11" ht="27">
      <c r="A318" s="392" t="s">
        <v>88</v>
      </c>
      <c r="B318" s="393"/>
      <c r="C318" s="394"/>
      <c r="D318" s="156"/>
      <c r="E318" s="157">
        <f>F318+J318</f>
        <v>1540000</v>
      </c>
      <c r="F318" s="157"/>
      <c r="G318" s="157"/>
      <c r="H318" s="395"/>
      <c r="I318" s="395"/>
      <c r="J318" s="157">
        <v>1540000</v>
      </c>
      <c r="K318" s="158"/>
    </row>
    <row r="319" spans="1:11" ht="27.75">
      <c r="A319" s="376" t="s">
        <v>80</v>
      </c>
      <c r="B319" s="377"/>
      <c r="C319" s="378"/>
      <c r="D319" s="159"/>
      <c r="E319" s="160"/>
      <c r="F319" s="160"/>
      <c r="G319" s="160"/>
      <c r="H319" s="379"/>
      <c r="I319" s="379"/>
      <c r="J319" s="160"/>
      <c r="K319" s="161"/>
    </row>
    <row r="320" spans="1:11" ht="27">
      <c r="A320" s="384" t="s">
        <v>105</v>
      </c>
      <c r="B320" s="385"/>
      <c r="C320" s="386"/>
      <c r="D320" s="162">
        <v>300</v>
      </c>
      <c r="E320" s="163">
        <f>SUM(F320:K320)</f>
        <v>1540000</v>
      </c>
      <c r="F320" s="163"/>
      <c r="G320" s="163">
        <f>SUM(G322:G325)</f>
        <v>0</v>
      </c>
      <c r="H320" s="387">
        <f>SUM(H322:H325)</f>
        <v>0</v>
      </c>
      <c r="I320" s="388"/>
      <c r="J320" s="163">
        <f>SUM(J322:J325)</f>
        <v>1540000</v>
      </c>
      <c r="K320" s="164">
        <f>SUM(K322:K325)</f>
        <v>0</v>
      </c>
    </row>
    <row r="321" spans="1:11" ht="27.75">
      <c r="A321" s="376" t="s">
        <v>15</v>
      </c>
      <c r="B321" s="377"/>
      <c r="C321" s="378"/>
      <c r="D321" s="159"/>
      <c r="E321" s="160"/>
      <c r="F321" s="160"/>
      <c r="G321" s="160"/>
      <c r="H321" s="379"/>
      <c r="I321" s="379"/>
      <c r="J321" s="160"/>
      <c r="K321" s="161"/>
    </row>
    <row r="322" spans="1:11" ht="27.75">
      <c r="A322" s="376" t="s">
        <v>106</v>
      </c>
      <c r="B322" s="377"/>
      <c r="C322" s="378"/>
      <c r="D322" s="159">
        <v>310</v>
      </c>
      <c r="E322" s="160"/>
      <c r="F322" s="160"/>
      <c r="G322" s="160"/>
      <c r="H322" s="379"/>
      <c r="I322" s="379"/>
      <c r="J322" s="160"/>
      <c r="K322" s="161"/>
    </row>
    <row r="323" spans="1:11" ht="27.75">
      <c r="A323" s="376" t="s">
        <v>107</v>
      </c>
      <c r="B323" s="377"/>
      <c r="C323" s="378"/>
      <c r="D323" s="159">
        <v>320</v>
      </c>
      <c r="E323" s="160"/>
      <c r="F323" s="160"/>
      <c r="G323" s="160"/>
      <c r="H323" s="379"/>
      <c r="I323" s="379"/>
      <c r="J323" s="160"/>
      <c r="K323" s="161"/>
    </row>
    <row r="324" spans="1:11" ht="27.75">
      <c r="A324" s="376" t="s">
        <v>108</v>
      </c>
      <c r="B324" s="377"/>
      <c r="C324" s="378"/>
      <c r="D324" s="159">
        <v>330</v>
      </c>
      <c r="E324" s="160"/>
      <c r="F324" s="160"/>
      <c r="G324" s="160"/>
      <c r="H324" s="379"/>
      <c r="I324" s="379"/>
      <c r="J324" s="160"/>
      <c r="K324" s="161"/>
    </row>
    <row r="325" spans="1:11" ht="28.5" thickBot="1">
      <c r="A325" s="380" t="s">
        <v>109</v>
      </c>
      <c r="B325" s="381"/>
      <c r="C325" s="382"/>
      <c r="D325" s="180">
        <v>340</v>
      </c>
      <c r="E325" s="181">
        <f>SUM(F325:K325)</f>
        <v>1540000</v>
      </c>
      <c r="F325" s="181"/>
      <c r="G325" s="181"/>
      <c r="H325" s="383"/>
      <c r="I325" s="383"/>
      <c r="J325" s="181">
        <v>1540000</v>
      </c>
      <c r="K325" s="182"/>
    </row>
    <row r="328" spans="1:8" ht="55.5">
      <c r="A328" s="132" t="s">
        <v>133</v>
      </c>
      <c r="B328" s="133"/>
      <c r="C328" s="133"/>
      <c r="D328" s="134"/>
      <c r="E328" s="134"/>
      <c r="F328" s="375" t="s">
        <v>179</v>
      </c>
      <c r="G328" s="375"/>
      <c r="H328" s="134"/>
    </row>
    <row r="329" spans="1:8" ht="27.75">
      <c r="A329" s="132"/>
      <c r="B329" s="133"/>
      <c r="C329" s="133"/>
      <c r="D329" s="374" t="s">
        <v>134</v>
      </c>
      <c r="E329" s="374"/>
      <c r="F329" s="374"/>
      <c r="G329" s="374"/>
      <c r="H329" s="374"/>
    </row>
    <row r="330" spans="1:8" ht="55.5">
      <c r="A330" s="132" t="s">
        <v>135</v>
      </c>
      <c r="B330" s="133"/>
      <c r="C330" s="133"/>
      <c r="D330" s="134"/>
      <c r="E330" s="134"/>
      <c r="F330" s="137" t="s">
        <v>176</v>
      </c>
      <c r="G330" s="373"/>
      <c r="H330" s="373"/>
    </row>
    <row r="331" spans="1:8" ht="27.75">
      <c r="A331" s="135"/>
      <c r="B331" s="133"/>
      <c r="C331" s="133"/>
      <c r="D331" s="374" t="s">
        <v>134</v>
      </c>
      <c r="E331" s="374"/>
      <c r="F331" s="374"/>
      <c r="G331" s="374"/>
      <c r="H331" s="374"/>
    </row>
    <row r="332" spans="1:8" ht="27.75">
      <c r="A332" s="136"/>
      <c r="B332" s="133"/>
      <c r="C332" s="133"/>
      <c r="D332" s="133"/>
      <c r="E332" s="133"/>
      <c r="F332" s="133"/>
      <c r="G332" s="372"/>
      <c r="H332" s="372"/>
    </row>
    <row r="333" spans="1:8" ht="27.75">
      <c r="A333" s="132" t="s">
        <v>136</v>
      </c>
      <c r="B333" s="133"/>
      <c r="C333" s="133"/>
      <c r="D333" s="134"/>
      <c r="E333" s="134"/>
      <c r="F333" s="134" t="s">
        <v>176</v>
      </c>
      <c r="G333" s="373"/>
      <c r="H333" s="373"/>
    </row>
    <row r="334" spans="1:8" ht="27.75">
      <c r="A334" s="132" t="s">
        <v>177</v>
      </c>
      <c r="B334" s="133"/>
      <c r="C334" s="133"/>
      <c r="D334" s="374" t="s">
        <v>134</v>
      </c>
      <c r="E334" s="374"/>
      <c r="F334" s="374"/>
      <c r="G334" s="374"/>
      <c r="H334" s="374"/>
    </row>
  </sheetData>
  <mergeCells count="598">
    <mergeCell ref="B1:D1"/>
    <mergeCell ref="E1:K1"/>
    <mergeCell ref="B2:D2"/>
    <mergeCell ref="E2:K2"/>
    <mergeCell ref="B3:D3"/>
    <mergeCell ref="F3:K3"/>
    <mergeCell ref="B4:D4"/>
    <mergeCell ref="B5:D5"/>
    <mergeCell ref="E5:K5"/>
    <mergeCell ref="A6:K6"/>
    <mergeCell ref="A7:K7"/>
    <mergeCell ref="B8:D8"/>
    <mergeCell ref="E8:H8"/>
    <mergeCell ref="I8:K8"/>
    <mergeCell ref="B9:D9"/>
    <mergeCell ref="E9:H9"/>
    <mergeCell ref="I9:K9"/>
    <mergeCell ref="A10:D10"/>
    <mergeCell ref="E10:H10"/>
    <mergeCell ref="I10:K10"/>
    <mergeCell ref="B11:D11"/>
    <mergeCell ref="E11:H11"/>
    <mergeCell ref="I11:K11"/>
    <mergeCell ref="B12:D12"/>
    <mergeCell ref="E12:H12"/>
    <mergeCell ref="I12:K12"/>
    <mergeCell ref="A13:A15"/>
    <mergeCell ref="B13:D13"/>
    <mergeCell ref="E13:H13"/>
    <mergeCell ref="I13:K13"/>
    <mergeCell ref="B14:D14"/>
    <mergeCell ref="E14:H14"/>
    <mergeCell ref="I14:K14"/>
    <mergeCell ref="B15:D15"/>
    <mergeCell ref="E15:H15"/>
    <mergeCell ref="I15:K15"/>
    <mergeCell ref="B16:D17"/>
    <mergeCell ref="E16:H17"/>
    <mergeCell ref="I16:K17"/>
    <mergeCell ref="B18:D18"/>
    <mergeCell ref="E18:H18"/>
    <mergeCell ref="I18:K18"/>
    <mergeCell ref="B19:D19"/>
    <mergeCell ref="E19:H19"/>
    <mergeCell ref="I19:K19"/>
    <mergeCell ref="B20:D20"/>
    <mergeCell ref="E20:H20"/>
    <mergeCell ref="I20:K20"/>
    <mergeCell ref="B21:D22"/>
    <mergeCell ref="E21:H22"/>
    <mergeCell ref="I21:K22"/>
    <mergeCell ref="A23:K23"/>
    <mergeCell ref="A24:K24"/>
    <mergeCell ref="A25:K25"/>
    <mergeCell ref="A26:K26"/>
    <mergeCell ref="A27:K27"/>
    <mergeCell ref="A28:F28"/>
    <mergeCell ref="G28:K28"/>
    <mergeCell ref="A29:F29"/>
    <mergeCell ref="G29:K29"/>
    <mergeCell ref="A30:F30"/>
    <mergeCell ref="G30:K30"/>
    <mergeCell ref="A31:F31"/>
    <mergeCell ref="G31:K31"/>
    <mergeCell ref="A32:F32"/>
    <mergeCell ref="G32:K32"/>
    <mergeCell ref="A33:F33"/>
    <mergeCell ref="G33:K33"/>
    <mergeCell ref="A34:F34"/>
    <mergeCell ref="G34:K34"/>
    <mergeCell ref="A35:F35"/>
    <mergeCell ref="G35:K35"/>
    <mergeCell ref="A36:F36"/>
    <mergeCell ref="G36:K36"/>
    <mergeCell ref="A37:F37"/>
    <mergeCell ref="G37:K37"/>
    <mergeCell ref="A38:F38"/>
    <mergeCell ref="G38:K38"/>
    <mergeCell ref="A39:F39"/>
    <mergeCell ref="G39:K39"/>
    <mergeCell ref="A40:F40"/>
    <mergeCell ref="G40:K40"/>
    <mergeCell ref="A41:F41"/>
    <mergeCell ref="G41:K41"/>
    <mergeCell ref="A42:F42"/>
    <mergeCell ref="G42:K42"/>
    <mergeCell ref="A43:F43"/>
    <mergeCell ref="G43:K43"/>
    <mergeCell ref="A44:F44"/>
    <mergeCell ref="G44:K44"/>
    <mergeCell ref="A45:F45"/>
    <mergeCell ref="G45:K45"/>
    <mergeCell ref="A46:F46"/>
    <mergeCell ref="G46:K46"/>
    <mergeCell ref="A47:F47"/>
    <mergeCell ref="G47:K47"/>
    <mergeCell ref="A48:F48"/>
    <mergeCell ref="G48:K48"/>
    <mergeCell ref="A49:F49"/>
    <mergeCell ref="G49:K49"/>
    <mergeCell ref="A50:F50"/>
    <mergeCell ref="G50:K50"/>
    <mergeCell ref="A51:F51"/>
    <mergeCell ref="G51:K51"/>
    <mergeCell ref="A52:F52"/>
    <mergeCell ref="G52:K52"/>
    <mergeCell ref="A53:F53"/>
    <mergeCell ref="G53:K53"/>
    <mergeCell ref="A54:F54"/>
    <mergeCell ref="G54:K54"/>
    <mergeCell ref="A55:F55"/>
    <mergeCell ref="G55:K55"/>
    <mergeCell ref="A56:F56"/>
    <mergeCell ref="G56:K56"/>
    <mergeCell ref="A57:F57"/>
    <mergeCell ref="G57:K57"/>
    <mergeCell ref="A58:F58"/>
    <mergeCell ref="G58:K58"/>
    <mergeCell ref="A59:F59"/>
    <mergeCell ref="G59:K59"/>
    <mergeCell ref="A60:F60"/>
    <mergeCell ref="G60:K60"/>
    <mergeCell ref="A61:F61"/>
    <mergeCell ref="G61:K61"/>
    <mergeCell ref="A62:F62"/>
    <mergeCell ref="G62:K62"/>
    <mergeCell ref="A63:F63"/>
    <mergeCell ref="G63:K63"/>
    <mergeCell ref="A64:F64"/>
    <mergeCell ref="G64:K64"/>
    <mergeCell ref="A65:F65"/>
    <mergeCell ref="G65:K65"/>
    <mergeCell ref="A66:F66"/>
    <mergeCell ref="G66:K66"/>
    <mergeCell ref="A67:F67"/>
    <mergeCell ref="G67:K67"/>
    <mergeCell ref="A68:F68"/>
    <mergeCell ref="G68:K68"/>
    <mergeCell ref="A69:F69"/>
    <mergeCell ref="G69:K69"/>
    <mergeCell ref="A70:F70"/>
    <mergeCell ref="G70:K70"/>
    <mergeCell ref="A71:F71"/>
    <mergeCell ref="G71:K71"/>
    <mergeCell ref="A72:F72"/>
    <mergeCell ref="G72:K72"/>
    <mergeCell ref="A73:F73"/>
    <mergeCell ref="G73:K73"/>
    <mergeCell ref="A74:F74"/>
    <mergeCell ref="G74:K74"/>
    <mergeCell ref="A75:F75"/>
    <mergeCell ref="G75:K75"/>
    <mergeCell ref="A76:F76"/>
    <mergeCell ref="G76:K76"/>
    <mergeCell ref="A77:F77"/>
    <mergeCell ref="G77:K77"/>
    <mergeCell ref="A78:F78"/>
    <mergeCell ref="G78:K78"/>
    <mergeCell ref="A79:F79"/>
    <mergeCell ref="G79:K79"/>
    <mergeCell ref="A80:F80"/>
    <mergeCell ref="G80:K80"/>
    <mergeCell ref="A81:F81"/>
    <mergeCell ref="G81:K81"/>
    <mergeCell ref="A82:F82"/>
    <mergeCell ref="G82:K82"/>
    <mergeCell ref="A83:F83"/>
    <mergeCell ref="G83:K83"/>
    <mergeCell ref="A84:F84"/>
    <mergeCell ref="G84:K84"/>
    <mergeCell ref="A85:F85"/>
    <mergeCell ref="G85:K85"/>
    <mergeCell ref="A86:F86"/>
    <mergeCell ref="G86:K86"/>
    <mergeCell ref="A87:F87"/>
    <mergeCell ref="G87:K87"/>
    <mergeCell ref="A88:F88"/>
    <mergeCell ref="G88:K88"/>
    <mergeCell ref="A89:F89"/>
    <mergeCell ref="G89:K89"/>
    <mergeCell ref="A90:F90"/>
    <mergeCell ref="G90:K90"/>
    <mergeCell ref="A91:F91"/>
    <mergeCell ref="G91:K91"/>
    <mergeCell ref="A92:F92"/>
    <mergeCell ref="G92:K92"/>
    <mergeCell ref="A93:F93"/>
    <mergeCell ref="G93:K93"/>
    <mergeCell ref="A94:F94"/>
    <mergeCell ref="G94:K94"/>
    <mergeCell ref="A95:F95"/>
    <mergeCell ref="G95:K95"/>
    <mergeCell ref="A96:F96"/>
    <mergeCell ref="G96:K96"/>
    <mergeCell ref="A97:F97"/>
    <mergeCell ref="G97:K97"/>
    <mergeCell ref="A98:F98"/>
    <mergeCell ref="G98:K98"/>
    <mergeCell ref="A99:F99"/>
    <mergeCell ref="G99:K99"/>
    <mergeCell ref="A100:F100"/>
    <mergeCell ref="G100:K100"/>
    <mergeCell ref="A101:K101"/>
    <mergeCell ref="A102:K102"/>
    <mergeCell ref="A103:K103"/>
    <mergeCell ref="A104:E104"/>
    <mergeCell ref="G104:K104"/>
    <mergeCell ref="A105:E105"/>
    <mergeCell ref="G105:K105"/>
    <mergeCell ref="A106:E106"/>
    <mergeCell ref="G106:K106"/>
    <mergeCell ref="A107:E107"/>
    <mergeCell ref="G107:K107"/>
    <mergeCell ref="A108:E108"/>
    <mergeCell ref="G108:K108"/>
    <mergeCell ref="A109:E109"/>
    <mergeCell ref="G109:K109"/>
    <mergeCell ref="A110:E110"/>
    <mergeCell ref="G110:K110"/>
    <mergeCell ref="A111:E111"/>
    <mergeCell ref="G111:K111"/>
    <mergeCell ref="A112:E112"/>
    <mergeCell ref="G112:K112"/>
    <mergeCell ref="A113:E113"/>
    <mergeCell ref="G113:K113"/>
    <mergeCell ref="A114:E114"/>
    <mergeCell ref="G114:K114"/>
    <mergeCell ref="A115:E115"/>
    <mergeCell ref="G115:K115"/>
    <mergeCell ref="A116:E116"/>
    <mergeCell ref="G116:K116"/>
    <mergeCell ref="A117:E117"/>
    <mergeCell ref="G117:K117"/>
    <mergeCell ref="A118:E118"/>
    <mergeCell ref="G118:K118"/>
    <mergeCell ref="A119:E119"/>
    <mergeCell ref="G119:K119"/>
    <mergeCell ref="A120:E120"/>
    <mergeCell ref="G120:K120"/>
    <mergeCell ref="A123:E123"/>
    <mergeCell ref="A124:E124"/>
    <mergeCell ref="A125:E125"/>
    <mergeCell ref="G125:K125"/>
    <mergeCell ref="A126:E126"/>
    <mergeCell ref="G126:K126"/>
    <mergeCell ref="A127:E127"/>
    <mergeCell ref="G127:K127"/>
    <mergeCell ref="A128:E128"/>
    <mergeCell ref="G128:K128"/>
    <mergeCell ref="A129:E129"/>
    <mergeCell ref="G129:K129"/>
    <mergeCell ref="A130:E130"/>
    <mergeCell ref="G130:K130"/>
    <mergeCell ref="A131:E131"/>
    <mergeCell ref="G131:K131"/>
    <mergeCell ref="A132:E132"/>
    <mergeCell ref="G132:K132"/>
    <mergeCell ref="A133:E133"/>
    <mergeCell ref="G133:K133"/>
    <mergeCell ref="A134:E134"/>
    <mergeCell ref="G134:K134"/>
    <mergeCell ref="A135:E135"/>
    <mergeCell ref="G135:K135"/>
    <mergeCell ref="A136:E136"/>
    <mergeCell ref="G136:K136"/>
    <mergeCell ref="A137:E137"/>
    <mergeCell ref="G137:K137"/>
    <mergeCell ref="A138:E138"/>
    <mergeCell ref="G138:K138"/>
    <mergeCell ref="A139:E139"/>
    <mergeCell ref="G139:K139"/>
    <mergeCell ref="A140:E140"/>
    <mergeCell ref="G140:K140"/>
    <mergeCell ref="A141:E141"/>
    <mergeCell ref="G141:K141"/>
    <mergeCell ref="A142:E142"/>
    <mergeCell ref="G142:K142"/>
    <mergeCell ref="A143:E143"/>
    <mergeCell ref="G143:K143"/>
    <mergeCell ref="A144:E144"/>
    <mergeCell ref="G144:K144"/>
    <mergeCell ref="A145:E145"/>
    <mergeCell ref="G145:K145"/>
    <mergeCell ref="A146:E146"/>
    <mergeCell ref="G146:K146"/>
    <mergeCell ref="A147:E147"/>
    <mergeCell ref="G147:K147"/>
    <mergeCell ref="A148:C149"/>
    <mergeCell ref="D148:D149"/>
    <mergeCell ref="E148:E149"/>
    <mergeCell ref="F148:K148"/>
    <mergeCell ref="H149:I149"/>
    <mergeCell ref="A150:C150"/>
    <mergeCell ref="H150:I150"/>
    <mergeCell ref="A151:C151"/>
    <mergeCell ref="H151:I151"/>
    <mergeCell ref="A152:C152"/>
    <mergeCell ref="H152:I152"/>
    <mergeCell ref="A153:C153"/>
    <mergeCell ref="H153:I153"/>
    <mergeCell ref="A154:C154"/>
    <mergeCell ref="H154:I154"/>
    <mergeCell ref="A155:C155"/>
    <mergeCell ref="H155:I155"/>
    <mergeCell ref="A156:C156"/>
    <mergeCell ref="H156:I156"/>
    <mergeCell ref="A157:C157"/>
    <mergeCell ref="H157:I157"/>
    <mergeCell ref="A158:C158"/>
    <mergeCell ref="H158:I158"/>
    <mergeCell ref="A159:C159"/>
    <mergeCell ref="H159:I159"/>
    <mergeCell ref="A160:C160"/>
    <mergeCell ref="H160:I160"/>
    <mergeCell ref="A161:C161"/>
    <mergeCell ref="H161:I161"/>
    <mergeCell ref="A162:C162"/>
    <mergeCell ref="H162:I162"/>
    <mergeCell ref="A163:C163"/>
    <mergeCell ref="H163:I163"/>
    <mergeCell ref="A164:C164"/>
    <mergeCell ref="H164:I164"/>
    <mergeCell ref="A165:C165"/>
    <mergeCell ref="H165:I165"/>
    <mergeCell ref="A166:C166"/>
    <mergeCell ref="H166:I166"/>
    <mergeCell ref="A167:C167"/>
    <mergeCell ref="H167:I167"/>
    <mergeCell ref="A168:C168"/>
    <mergeCell ref="H168:I168"/>
    <mergeCell ref="A169:C169"/>
    <mergeCell ref="H169:I169"/>
    <mergeCell ref="A170:C170"/>
    <mergeCell ref="H170:I170"/>
    <mergeCell ref="A171:C171"/>
    <mergeCell ref="H171:I171"/>
    <mergeCell ref="A172:C172"/>
    <mergeCell ref="H172:I172"/>
    <mergeCell ref="A173:C173"/>
    <mergeCell ref="H173:I173"/>
    <mergeCell ref="A174:C174"/>
    <mergeCell ref="H174:I174"/>
    <mergeCell ref="A175:C175"/>
    <mergeCell ref="H175:I175"/>
    <mergeCell ref="A176:C176"/>
    <mergeCell ref="H176:I176"/>
    <mergeCell ref="A177:C177"/>
    <mergeCell ref="H177:I177"/>
    <mergeCell ref="A178:C178"/>
    <mergeCell ref="H178:I178"/>
    <mergeCell ref="A179:C179"/>
    <mergeCell ref="H179:I179"/>
    <mergeCell ref="A180:C180"/>
    <mergeCell ref="H180:I180"/>
    <mergeCell ref="A181:C181"/>
    <mergeCell ref="H181:I181"/>
    <mergeCell ref="A182:C182"/>
    <mergeCell ref="H182:I182"/>
    <mergeCell ref="A183:C183"/>
    <mergeCell ref="H183:I183"/>
    <mergeCell ref="A184:C184"/>
    <mergeCell ref="H184:I184"/>
    <mergeCell ref="A185:C185"/>
    <mergeCell ref="H185:I185"/>
    <mergeCell ref="A186:C186"/>
    <mergeCell ref="D186:K186"/>
    <mergeCell ref="A187:C187"/>
    <mergeCell ref="D187:K187"/>
    <mergeCell ref="A188:C188"/>
    <mergeCell ref="D188:K188"/>
    <mergeCell ref="A189:K189"/>
    <mergeCell ref="A190:K190"/>
    <mergeCell ref="A191:C191"/>
    <mergeCell ref="H191:I191"/>
    <mergeCell ref="A192:C192"/>
    <mergeCell ref="H192:I192"/>
    <mergeCell ref="A193:C193"/>
    <mergeCell ref="H193:I193"/>
    <mergeCell ref="A194:C194"/>
    <mergeCell ref="H194:I194"/>
    <mergeCell ref="A195:C195"/>
    <mergeCell ref="H195:I195"/>
    <mergeCell ref="A196:C196"/>
    <mergeCell ref="H196:I196"/>
    <mergeCell ref="A197:C197"/>
    <mergeCell ref="H197:I197"/>
    <mergeCell ref="A198:C198"/>
    <mergeCell ref="H198:I198"/>
    <mergeCell ref="A199:C199"/>
    <mergeCell ref="H199:I199"/>
    <mergeCell ref="A200:C200"/>
    <mergeCell ref="H200:I200"/>
    <mergeCell ref="A201:C201"/>
    <mergeCell ref="H201:I201"/>
    <mergeCell ref="A202:C202"/>
    <mergeCell ref="H202:I202"/>
    <mergeCell ref="A203:C203"/>
    <mergeCell ref="H203:I203"/>
    <mergeCell ref="A204:C204"/>
    <mergeCell ref="H204:I204"/>
    <mergeCell ref="A205:C205"/>
    <mergeCell ref="H205:I205"/>
    <mergeCell ref="A206:C206"/>
    <mergeCell ref="H206:I206"/>
    <mergeCell ref="A207:C207"/>
    <mergeCell ref="H207:I207"/>
    <mergeCell ref="A208:C208"/>
    <mergeCell ref="H208:I208"/>
    <mergeCell ref="A209:C209"/>
    <mergeCell ref="H209:I209"/>
    <mergeCell ref="A210:C210"/>
    <mergeCell ref="H210:I210"/>
    <mergeCell ref="A211:C211"/>
    <mergeCell ref="H211:I211"/>
    <mergeCell ref="A212:C212"/>
    <mergeCell ref="H212:I212"/>
    <mergeCell ref="A213:C213"/>
    <mergeCell ref="H213:I213"/>
    <mergeCell ref="A214:C214"/>
    <mergeCell ref="H214:I214"/>
    <mergeCell ref="A215:C215"/>
    <mergeCell ref="H215:I215"/>
    <mergeCell ref="A216:C216"/>
    <mergeCell ref="H216:I216"/>
    <mergeCell ref="A217:C217"/>
    <mergeCell ref="H217:I217"/>
    <mergeCell ref="A218:C218"/>
    <mergeCell ref="H218:I218"/>
    <mergeCell ref="A219:C219"/>
    <mergeCell ref="H219:I219"/>
    <mergeCell ref="A220:C220"/>
    <mergeCell ref="H220:I220"/>
    <mergeCell ref="A221:C221"/>
    <mergeCell ref="H221:I221"/>
    <mergeCell ref="A222:C222"/>
    <mergeCell ref="H222:I222"/>
    <mergeCell ref="A223:C223"/>
    <mergeCell ref="H223:I223"/>
    <mergeCell ref="A224:C224"/>
    <mergeCell ref="H224:I224"/>
    <mergeCell ref="A225:C225"/>
    <mergeCell ref="H225:I225"/>
    <mergeCell ref="A226:C226"/>
    <mergeCell ref="H226:I226"/>
    <mergeCell ref="A227:C227"/>
    <mergeCell ref="D227:K227"/>
    <mergeCell ref="A228:C228"/>
    <mergeCell ref="D228:K228"/>
    <mergeCell ref="A229:C229"/>
    <mergeCell ref="D229:K229"/>
    <mergeCell ref="A230:K230"/>
    <mergeCell ref="A238:K238"/>
    <mergeCell ref="A239:C239"/>
    <mergeCell ref="H239:I239"/>
    <mergeCell ref="A240:C240"/>
    <mergeCell ref="H240:I240"/>
    <mergeCell ref="A241:C241"/>
    <mergeCell ref="H241:I241"/>
    <mergeCell ref="A242:C242"/>
    <mergeCell ref="H242:I242"/>
    <mergeCell ref="A243:C243"/>
    <mergeCell ref="H243:I243"/>
    <mergeCell ref="A244:C244"/>
    <mergeCell ref="H244:I244"/>
    <mergeCell ref="A245:C245"/>
    <mergeCell ref="H245:I245"/>
    <mergeCell ref="A246:C246"/>
    <mergeCell ref="H246:I246"/>
    <mergeCell ref="A247:C247"/>
    <mergeCell ref="H247:I247"/>
    <mergeCell ref="A248:C248"/>
    <mergeCell ref="H248:I248"/>
    <mergeCell ref="A249:C249"/>
    <mergeCell ref="H249:I249"/>
    <mergeCell ref="A250:C250"/>
    <mergeCell ref="H250:I250"/>
    <mergeCell ref="A251:C251"/>
    <mergeCell ref="D251:K251"/>
    <mergeCell ref="A252:C252"/>
    <mergeCell ref="D252:K252"/>
    <mergeCell ref="A253:K253"/>
    <mergeCell ref="A254:C254"/>
    <mergeCell ref="H254:I254"/>
    <mergeCell ref="A255:C255"/>
    <mergeCell ref="H255:I255"/>
    <mergeCell ref="A256:C256"/>
    <mergeCell ref="H256:I256"/>
    <mergeCell ref="A257:C257"/>
    <mergeCell ref="H257:I257"/>
    <mergeCell ref="A258:C258"/>
    <mergeCell ref="H258:I258"/>
    <mergeCell ref="A259:C259"/>
    <mergeCell ref="H259:I259"/>
    <mergeCell ref="A260:K260"/>
    <mergeCell ref="A268:K268"/>
    <mergeCell ref="A277:K277"/>
    <mergeCell ref="A278:C278"/>
    <mergeCell ref="H278:I278"/>
    <mergeCell ref="A279:C279"/>
    <mergeCell ref="H279:I279"/>
    <mergeCell ref="A280:C280"/>
    <mergeCell ref="H280:I280"/>
    <mergeCell ref="A281:C281"/>
    <mergeCell ref="H281:I281"/>
    <mergeCell ref="A282:C282"/>
    <mergeCell ref="H282:I282"/>
    <mergeCell ref="A283:C283"/>
    <mergeCell ref="H283:I283"/>
    <mergeCell ref="A284:C284"/>
    <mergeCell ref="H284:I284"/>
    <mergeCell ref="A285:C285"/>
    <mergeCell ref="H285:I285"/>
    <mergeCell ref="A286:C286"/>
    <mergeCell ref="H286:I286"/>
    <mergeCell ref="A287:C287"/>
    <mergeCell ref="H287:I287"/>
    <mergeCell ref="A288:C288"/>
    <mergeCell ref="H288:I288"/>
    <mergeCell ref="A289:C289"/>
    <mergeCell ref="H289:I289"/>
    <mergeCell ref="A290:C290"/>
    <mergeCell ref="H290:I290"/>
    <mergeCell ref="A291:C291"/>
    <mergeCell ref="H291:I291"/>
    <mergeCell ref="A292:C292"/>
    <mergeCell ref="H292:I292"/>
    <mergeCell ref="A293:C293"/>
    <mergeCell ref="H293:I293"/>
    <mergeCell ref="A294:C294"/>
    <mergeCell ref="H294:I294"/>
    <mergeCell ref="A295:C295"/>
    <mergeCell ref="H295:I295"/>
    <mergeCell ref="A296:C296"/>
    <mergeCell ref="H296:I296"/>
    <mergeCell ref="A297:C297"/>
    <mergeCell ref="H297:I297"/>
    <mergeCell ref="A298:C298"/>
    <mergeCell ref="H298:I298"/>
    <mergeCell ref="A299:C299"/>
    <mergeCell ref="H299:I299"/>
    <mergeCell ref="A300:C300"/>
    <mergeCell ref="H300:I300"/>
    <mergeCell ref="A301:C301"/>
    <mergeCell ref="H301:I301"/>
    <mergeCell ref="A302:C302"/>
    <mergeCell ref="H302:I302"/>
    <mergeCell ref="A303:C303"/>
    <mergeCell ref="H303:I303"/>
    <mergeCell ref="A304:C304"/>
    <mergeCell ref="H304:I304"/>
    <mergeCell ref="A305:C305"/>
    <mergeCell ref="H305:I305"/>
    <mergeCell ref="A306:C306"/>
    <mergeCell ref="H306:I306"/>
    <mergeCell ref="A307:C307"/>
    <mergeCell ref="H307:I307"/>
    <mergeCell ref="A308:C308"/>
    <mergeCell ref="H308:I308"/>
    <mergeCell ref="A309:C309"/>
    <mergeCell ref="H309:I309"/>
    <mergeCell ref="A310:C310"/>
    <mergeCell ref="H310:I310"/>
    <mergeCell ref="A311:C311"/>
    <mergeCell ref="H311:I311"/>
    <mergeCell ref="A312:C312"/>
    <mergeCell ref="H312:I312"/>
    <mergeCell ref="A313:C313"/>
    <mergeCell ref="H313:I313"/>
    <mergeCell ref="A314:C314"/>
    <mergeCell ref="D314:K314"/>
    <mergeCell ref="A315:C315"/>
    <mergeCell ref="D315:K315"/>
    <mergeCell ref="A316:C316"/>
    <mergeCell ref="D316:K316"/>
    <mergeCell ref="A317:K317"/>
    <mergeCell ref="A318:C318"/>
    <mergeCell ref="H318:I318"/>
    <mergeCell ref="A319:C319"/>
    <mergeCell ref="H319:I319"/>
    <mergeCell ref="A320:C320"/>
    <mergeCell ref="H320:I320"/>
    <mergeCell ref="A321:C321"/>
    <mergeCell ref="H321:I321"/>
    <mergeCell ref="A322:C322"/>
    <mergeCell ref="H322:I322"/>
    <mergeCell ref="A323:C323"/>
    <mergeCell ref="H323:I323"/>
    <mergeCell ref="A324:C324"/>
    <mergeCell ref="H324:I324"/>
    <mergeCell ref="A325:C325"/>
    <mergeCell ref="H325:I325"/>
    <mergeCell ref="G332:H332"/>
    <mergeCell ref="G333:H333"/>
    <mergeCell ref="D334:H334"/>
    <mergeCell ref="F328:G328"/>
    <mergeCell ref="D329:H329"/>
    <mergeCell ref="G330:H330"/>
    <mergeCell ref="D331:H331"/>
  </mergeCells>
  <printOptions/>
  <pageMargins left="0.75" right="0.75" top="1" bottom="1" header="0.5" footer="0.5"/>
  <pageSetup fitToHeight="4" fitToWidth="1" horizontalDpi="600" verticalDpi="600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4"/>
  <sheetViews>
    <sheetView zoomScale="75" zoomScaleNormal="75" workbookViewId="0" topLeftCell="A87">
      <selection activeCell="G128" sqref="G128:K128"/>
    </sheetView>
  </sheetViews>
  <sheetFormatPr defaultColWidth="9.00390625" defaultRowHeight="12.75"/>
  <cols>
    <col min="1" max="1" width="75.625" style="0" customWidth="1"/>
    <col min="4" max="4" width="19.375" style="0" customWidth="1"/>
    <col min="5" max="5" width="33.875" style="0" customWidth="1"/>
    <col min="6" max="6" width="38.75390625" style="0" customWidth="1"/>
    <col min="7" max="7" width="33.00390625" style="0" customWidth="1"/>
    <col min="9" max="9" width="19.625" style="0" customWidth="1"/>
    <col min="10" max="10" width="23.875" style="0" customWidth="1"/>
    <col min="11" max="11" width="25.125" style="0" customWidth="1"/>
  </cols>
  <sheetData>
    <row r="1" spans="1:11" ht="23.25">
      <c r="A1" s="89"/>
      <c r="B1" s="499"/>
      <c r="C1" s="499"/>
      <c r="D1" s="499"/>
      <c r="E1" s="502" t="s">
        <v>1</v>
      </c>
      <c r="F1" s="502"/>
      <c r="G1" s="502"/>
      <c r="H1" s="502"/>
      <c r="I1" s="502"/>
      <c r="J1" s="502"/>
      <c r="K1" s="502"/>
    </row>
    <row r="2" spans="1:11" ht="79.5" customHeight="1">
      <c r="A2" s="89"/>
      <c r="B2" s="499"/>
      <c r="C2" s="499"/>
      <c r="D2" s="499"/>
      <c r="E2" s="526" t="s">
        <v>200</v>
      </c>
      <c r="F2" s="525"/>
      <c r="G2" s="525"/>
      <c r="H2" s="525"/>
      <c r="I2" s="525"/>
      <c r="J2" s="525"/>
      <c r="K2" s="525"/>
    </row>
    <row r="3" spans="1:11" ht="23.25">
      <c r="A3" s="89"/>
      <c r="B3" s="499"/>
      <c r="C3" s="499"/>
      <c r="D3" s="499"/>
      <c r="E3" s="86"/>
      <c r="F3" s="524" t="s">
        <v>149</v>
      </c>
      <c r="G3" s="524"/>
      <c r="H3" s="524"/>
      <c r="I3" s="524"/>
      <c r="J3" s="524"/>
      <c r="K3" s="524"/>
    </row>
    <row r="4" spans="1:11" ht="23.25">
      <c r="A4" s="92"/>
      <c r="B4" s="499"/>
      <c r="C4" s="499"/>
      <c r="D4" s="499"/>
      <c r="E4" s="86"/>
      <c r="F4" s="86"/>
      <c r="G4" s="86"/>
      <c r="H4" s="86"/>
      <c r="I4" s="86"/>
      <c r="J4" s="86"/>
      <c r="K4" s="86"/>
    </row>
    <row r="5" spans="1:11" ht="23.25">
      <c r="A5" s="91"/>
      <c r="B5" s="499"/>
      <c r="C5" s="499"/>
      <c r="D5" s="499"/>
      <c r="E5" s="525" t="s">
        <v>184</v>
      </c>
      <c r="F5" s="525"/>
      <c r="G5" s="525"/>
      <c r="H5" s="525"/>
      <c r="I5" s="525"/>
      <c r="J5" s="525"/>
      <c r="K5" s="525"/>
    </row>
    <row r="6" spans="1:11" ht="22.5">
      <c r="A6" s="523" t="s">
        <v>3</v>
      </c>
      <c r="B6" s="523"/>
      <c r="C6" s="523"/>
      <c r="D6" s="523"/>
      <c r="E6" s="523"/>
      <c r="F6" s="523"/>
      <c r="G6" s="523"/>
      <c r="H6" s="523"/>
      <c r="I6" s="523"/>
      <c r="J6" s="523"/>
      <c r="K6" s="523"/>
    </row>
    <row r="7" spans="1:11" ht="22.5">
      <c r="A7" s="523" t="s">
        <v>211</v>
      </c>
      <c r="B7" s="523"/>
      <c r="C7" s="523"/>
      <c r="D7" s="523"/>
      <c r="E7" s="523"/>
      <c r="F7" s="523"/>
      <c r="G7" s="523"/>
      <c r="H7" s="523"/>
      <c r="I7" s="523"/>
      <c r="J7" s="523"/>
      <c r="K7" s="523"/>
    </row>
    <row r="8" spans="1:11" ht="24" thickBot="1">
      <c r="A8" s="90"/>
      <c r="B8" s="499"/>
      <c r="C8" s="499"/>
      <c r="D8" s="499"/>
      <c r="E8" s="499"/>
      <c r="F8" s="499"/>
      <c r="G8" s="499"/>
      <c r="H8" s="499"/>
      <c r="I8" s="273" t="s">
        <v>4</v>
      </c>
      <c r="J8" s="273"/>
      <c r="K8" s="273"/>
    </row>
    <row r="9" spans="1:11" ht="24" thickBot="1">
      <c r="A9" s="86"/>
      <c r="B9" s="499"/>
      <c r="C9" s="499"/>
      <c r="D9" s="499"/>
      <c r="E9" s="510" t="s">
        <v>5</v>
      </c>
      <c r="F9" s="510"/>
      <c r="G9" s="510"/>
      <c r="H9" s="511"/>
      <c r="I9" s="517"/>
      <c r="J9" s="518"/>
      <c r="K9" s="519"/>
    </row>
    <row r="10" spans="1:11" ht="24" thickBot="1">
      <c r="A10" s="510" t="s">
        <v>210</v>
      </c>
      <c r="B10" s="510"/>
      <c r="C10" s="510"/>
      <c r="D10" s="510"/>
      <c r="E10" s="510" t="s">
        <v>7</v>
      </c>
      <c r="F10" s="510"/>
      <c r="G10" s="510"/>
      <c r="H10" s="511"/>
      <c r="I10" s="512"/>
      <c r="J10" s="513"/>
      <c r="K10" s="514"/>
    </row>
    <row r="11" spans="1:11" ht="24" thickBot="1">
      <c r="A11" s="90"/>
      <c r="B11" s="499"/>
      <c r="C11" s="499"/>
      <c r="D11" s="499"/>
      <c r="E11" s="510"/>
      <c r="F11" s="510"/>
      <c r="G11" s="510"/>
      <c r="H11" s="511"/>
      <c r="I11" s="517"/>
      <c r="J11" s="518"/>
      <c r="K11" s="519"/>
    </row>
    <row r="12" spans="1:11" ht="24" thickBot="1">
      <c r="A12" s="86" t="s">
        <v>132</v>
      </c>
      <c r="B12" s="499"/>
      <c r="C12" s="499"/>
      <c r="D12" s="499"/>
      <c r="E12" s="510" t="s">
        <v>8</v>
      </c>
      <c r="F12" s="510"/>
      <c r="G12" s="510"/>
      <c r="H12" s="511"/>
      <c r="I12" s="520"/>
      <c r="J12" s="521"/>
      <c r="K12" s="522"/>
    </row>
    <row r="13" spans="1:11" ht="24" thickBot="1">
      <c r="A13" s="515" t="s">
        <v>182</v>
      </c>
      <c r="B13" s="516"/>
      <c r="C13" s="516"/>
      <c r="D13" s="516"/>
      <c r="E13" s="510"/>
      <c r="F13" s="510"/>
      <c r="G13" s="510"/>
      <c r="H13" s="511"/>
      <c r="I13" s="512"/>
      <c r="J13" s="513"/>
      <c r="K13" s="514"/>
    </row>
    <row r="14" spans="1:11" ht="24" thickBot="1">
      <c r="A14" s="515"/>
      <c r="B14" s="516"/>
      <c r="C14" s="516"/>
      <c r="D14" s="516"/>
      <c r="E14" s="510"/>
      <c r="F14" s="510"/>
      <c r="G14" s="510"/>
      <c r="H14" s="511"/>
      <c r="I14" s="512"/>
      <c r="J14" s="513"/>
      <c r="K14" s="514"/>
    </row>
    <row r="15" spans="1:11" ht="138.75" customHeight="1" thickBot="1">
      <c r="A15" s="515"/>
      <c r="B15" s="516"/>
      <c r="C15" s="516"/>
      <c r="D15" s="516"/>
      <c r="E15" s="510"/>
      <c r="F15" s="510"/>
      <c r="G15" s="510"/>
      <c r="H15" s="511"/>
      <c r="I15" s="512"/>
      <c r="J15" s="513"/>
      <c r="K15" s="514"/>
    </row>
    <row r="16" spans="1:11" ht="18.75">
      <c r="A16" s="138" t="s">
        <v>9</v>
      </c>
      <c r="B16" s="499"/>
      <c r="C16" s="499"/>
      <c r="D16" s="499"/>
      <c r="E16" s="502"/>
      <c r="F16" s="502"/>
      <c r="G16" s="502"/>
      <c r="H16" s="503"/>
      <c r="I16" s="504"/>
      <c r="J16" s="505"/>
      <c r="K16" s="506"/>
    </row>
    <row r="17" spans="1:11" ht="19.5" thickBot="1">
      <c r="A17" s="138" t="s">
        <v>181</v>
      </c>
      <c r="B17" s="499"/>
      <c r="C17" s="499"/>
      <c r="D17" s="499"/>
      <c r="E17" s="502"/>
      <c r="F17" s="502"/>
      <c r="G17" s="502"/>
      <c r="H17" s="503"/>
      <c r="I17" s="507"/>
      <c r="J17" s="508"/>
      <c r="K17" s="509"/>
    </row>
    <row r="18" spans="1:11" ht="24" thickBot="1">
      <c r="A18" s="138" t="s">
        <v>148</v>
      </c>
      <c r="B18" s="499"/>
      <c r="C18" s="499"/>
      <c r="D18" s="499"/>
      <c r="E18" s="510" t="s">
        <v>10</v>
      </c>
      <c r="F18" s="510"/>
      <c r="G18" s="510"/>
      <c r="H18" s="511"/>
      <c r="I18" s="512"/>
      <c r="J18" s="513"/>
      <c r="K18" s="514"/>
    </row>
    <row r="19" spans="1:11" ht="37.5">
      <c r="A19" s="138" t="s">
        <v>11</v>
      </c>
      <c r="B19" s="499"/>
      <c r="C19" s="499"/>
      <c r="D19" s="499"/>
      <c r="E19" s="499"/>
      <c r="F19" s="499"/>
      <c r="G19" s="499"/>
      <c r="H19" s="499"/>
      <c r="I19" s="501"/>
      <c r="J19" s="501"/>
      <c r="K19" s="501"/>
    </row>
    <row r="20" spans="1:11" ht="37.5">
      <c r="A20" s="139" t="s">
        <v>169</v>
      </c>
      <c r="B20" s="499"/>
      <c r="C20" s="499"/>
      <c r="D20" s="499"/>
      <c r="E20" s="499"/>
      <c r="F20" s="499"/>
      <c r="G20" s="499"/>
      <c r="H20" s="499"/>
      <c r="I20" s="499"/>
      <c r="J20" s="499"/>
      <c r="K20" s="499"/>
    </row>
    <row r="21" spans="1:11" ht="37.5">
      <c r="A21" s="138" t="s">
        <v>119</v>
      </c>
      <c r="B21" s="499"/>
      <c r="C21" s="499"/>
      <c r="D21" s="499"/>
      <c r="E21" s="499"/>
      <c r="F21" s="499"/>
      <c r="G21" s="499"/>
      <c r="H21" s="499"/>
      <c r="I21" s="499"/>
      <c r="J21" s="499"/>
      <c r="K21" s="499"/>
    </row>
    <row r="22" spans="1:11" ht="37.5">
      <c r="A22" s="140" t="s">
        <v>180</v>
      </c>
      <c r="B22" s="499"/>
      <c r="C22" s="499"/>
      <c r="D22" s="499"/>
      <c r="E22" s="499"/>
      <c r="F22" s="499"/>
      <c r="G22" s="499"/>
      <c r="H22" s="499"/>
      <c r="I22" s="499"/>
      <c r="J22" s="499"/>
      <c r="K22" s="499"/>
    </row>
    <row r="23" spans="1:11" ht="27">
      <c r="A23" s="500" t="s">
        <v>118</v>
      </c>
      <c r="B23" s="500"/>
      <c r="C23" s="500"/>
      <c r="D23" s="500"/>
      <c r="E23" s="500"/>
      <c r="F23" s="500"/>
      <c r="G23" s="500"/>
      <c r="H23" s="500"/>
      <c r="I23" s="500"/>
      <c r="J23" s="500"/>
      <c r="K23" s="500"/>
    </row>
    <row r="24" spans="1:11" ht="27">
      <c r="A24" s="496" t="s">
        <v>197</v>
      </c>
      <c r="B24" s="496"/>
      <c r="C24" s="496"/>
      <c r="D24" s="496"/>
      <c r="E24" s="496"/>
      <c r="F24" s="496"/>
      <c r="G24" s="496"/>
      <c r="H24" s="496"/>
      <c r="I24" s="496"/>
      <c r="J24" s="496"/>
      <c r="K24" s="496"/>
    </row>
    <row r="25" spans="1:11" ht="27">
      <c r="A25" s="496" t="s">
        <v>198</v>
      </c>
      <c r="B25" s="496"/>
      <c r="C25" s="496"/>
      <c r="D25" s="496"/>
      <c r="E25" s="496"/>
      <c r="F25" s="496"/>
      <c r="G25" s="496"/>
      <c r="H25" s="496"/>
      <c r="I25" s="496"/>
      <c r="J25" s="496"/>
      <c r="K25" s="496"/>
    </row>
    <row r="26" spans="1:11" ht="27">
      <c r="A26" s="497" t="s">
        <v>12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</row>
    <row r="27" spans="1:11" ht="27.75" thickBot="1">
      <c r="A27" s="498" t="s">
        <v>122</v>
      </c>
      <c r="B27" s="498"/>
      <c r="C27" s="498"/>
      <c r="D27" s="498"/>
      <c r="E27" s="498"/>
      <c r="F27" s="498"/>
      <c r="G27" s="498"/>
      <c r="H27" s="498"/>
      <c r="I27" s="498"/>
      <c r="J27" s="498"/>
      <c r="K27" s="498"/>
    </row>
    <row r="28" spans="1:11" ht="27.75" thickBot="1">
      <c r="A28" s="488" t="s">
        <v>13</v>
      </c>
      <c r="B28" s="489"/>
      <c r="C28" s="489"/>
      <c r="D28" s="489"/>
      <c r="E28" s="489"/>
      <c r="F28" s="490"/>
      <c r="G28" s="488" t="s">
        <v>14</v>
      </c>
      <c r="H28" s="489"/>
      <c r="I28" s="489"/>
      <c r="J28" s="489"/>
      <c r="K28" s="490"/>
    </row>
    <row r="29" spans="1:11" ht="27">
      <c r="A29" s="491" t="s">
        <v>116</v>
      </c>
      <c r="B29" s="492"/>
      <c r="C29" s="492"/>
      <c r="D29" s="492"/>
      <c r="E29" s="492"/>
      <c r="F29" s="493"/>
      <c r="G29" s="494"/>
      <c r="H29" s="494"/>
      <c r="I29" s="494"/>
      <c r="J29" s="494"/>
      <c r="K29" s="495"/>
    </row>
    <row r="30" spans="1:11" ht="27.75">
      <c r="A30" s="480" t="s">
        <v>15</v>
      </c>
      <c r="B30" s="481"/>
      <c r="C30" s="481"/>
      <c r="D30" s="481"/>
      <c r="E30" s="481"/>
      <c r="F30" s="482"/>
      <c r="G30" s="464"/>
      <c r="H30" s="464"/>
      <c r="I30" s="464"/>
      <c r="J30" s="464"/>
      <c r="K30" s="465"/>
    </row>
    <row r="31" spans="1:11" ht="27.75">
      <c r="A31" s="480" t="s">
        <v>16</v>
      </c>
      <c r="B31" s="481"/>
      <c r="C31" s="481"/>
      <c r="D31" s="481"/>
      <c r="E31" s="481"/>
      <c r="F31" s="482"/>
      <c r="G31" s="464"/>
      <c r="H31" s="464"/>
      <c r="I31" s="464"/>
      <c r="J31" s="464"/>
      <c r="K31" s="465"/>
    </row>
    <row r="32" spans="1:11" ht="27.75">
      <c r="A32" s="480" t="s">
        <v>17</v>
      </c>
      <c r="B32" s="481"/>
      <c r="C32" s="481"/>
      <c r="D32" s="481"/>
      <c r="E32" s="481"/>
      <c r="F32" s="482"/>
      <c r="G32" s="464"/>
      <c r="H32" s="464"/>
      <c r="I32" s="464"/>
      <c r="J32" s="464"/>
      <c r="K32" s="465"/>
    </row>
    <row r="33" spans="1:11" ht="27.75">
      <c r="A33" s="434" t="s">
        <v>18</v>
      </c>
      <c r="B33" s="435"/>
      <c r="C33" s="435"/>
      <c r="D33" s="435"/>
      <c r="E33" s="435"/>
      <c r="F33" s="436"/>
      <c r="G33" s="464"/>
      <c r="H33" s="464"/>
      <c r="I33" s="464"/>
      <c r="J33" s="464"/>
      <c r="K33" s="465"/>
    </row>
    <row r="34" spans="1:11" ht="27.75">
      <c r="A34" s="434" t="s">
        <v>19</v>
      </c>
      <c r="B34" s="435"/>
      <c r="C34" s="435"/>
      <c r="D34" s="435"/>
      <c r="E34" s="435"/>
      <c r="F34" s="436"/>
      <c r="G34" s="464"/>
      <c r="H34" s="464"/>
      <c r="I34" s="464"/>
      <c r="J34" s="464"/>
      <c r="K34" s="465"/>
    </row>
    <row r="35" spans="1:11" ht="27.75">
      <c r="A35" s="434" t="s">
        <v>20</v>
      </c>
      <c r="B35" s="435"/>
      <c r="C35" s="435"/>
      <c r="D35" s="435"/>
      <c r="E35" s="435"/>
      <c r="F35" s="436"/>
      <c r="G35" s="464"/>
      <c r="H35" s="464"/>
      <c r="I35" s="464"/>
      <c r="J35" s="464"/>
      <c r="K35" s="465"/>
    </row>
    <row r="36" spans="1:11" ht="27.75">
      <c r="A36" s="434" t="s">
        <v>21</v>
      </c>
      <c r="B36" s="435"/>
      <c r="C36" s="435"/>
      <c r="D36" s="435"/>
      <c r="E36" s="435"/>
      <c r="F36" s="436"/>
      <c r="G36" s="464"/>
      <c r="H36" s="464"/>
      <c r="I36" s="464"/>
      <c r="J36" s="464"/>
      <c r="K36" s="465"/>
    </row>
    <row r="37" spans="1:11" ht="27.75">
      <c r="A37" s="434" t="s">
        <v>22</v>
      </c>
      <c r="B37" s="435"/>
      <c r="C37" s="435"/>
      <c r="D37" s="435"/>
      <c r="E37" s="435"/>
      <c r="F37" s="436"/>
      <c r="G37" s="464"/>
      <c r="H37" s="464"/>
      <c r="I37" s="464"/>
      <c r="J37" s="464"/>
      <c r="K37" s="465"/>
    </row>
    <row r="38" spans="1:11" ht="27.75">
      <c r="A38" s="434" t="s">
        <v>17</v>
      </c>
      <c r="B38" s="435"/>
      <c r="C38" s="435"/>
      <c r="D38" s="435"/>
      <c r="E38" s="435"/>
      <c r="F38" s="436"/>
      <c r="G38" s="464"/>
      <c r="H38" s="464"/>
      <c r="I38" s="464"/>
      <c r="J38" s="464"/>
      <c r="K38" s="465"/>
    </row>
    <row r="39" spans="1:11" ht="27.75">
      <c r="A39" s="434" t="s">
        <v>23</v>
      </c>
      <c r="B39" s="435"/>
      <c r="C39" s="435"/>
      <c r="D39" s="435"/>
      <c r="E39" s="435"/>
      <c r="F39" s="436"/>
      <c r="G39" s="464"/>
      <c r="H39" s="464"/>
      <c r="I39" s="464"/>
      <c r="J39" s="464"/>
      <c r="K39" s="465"/>
    </row>
    <row r="40" spans="1:11" ht="27.75">
      <c r="A40" s="434" t="s">
        <v>24</v>
      </c>
      <c r="B40" s="435"/>
      <c r="C40" s="435"/>
      <c r="D40" s="435"/>
      <c r="E40" s="435"/>
      <c r="F40" s="436"/>
      <c r="G40" s="464"/>
      <c r="H40" s="464"/>
      <c r="I40" s="464"/>
      <c r="J40" s="464"/>
      <c r="K40" s="465"/>
    </row>
    <row r="41" spans="1:11" ht="27">
      <c r="A41" s="483" t="s">
        <v>25</v>
      </c>
      <c r="B41" s="484"/>
      <c r="C41" s="484"/>
      <c r="D41" s="484"/>
      <c r="E41" s="484"/>
      <c r="F41" s="485"/>
      <c r="G41" s="486"/>
      <c r="H41" s="486"/>
      <c r="I41" s="486"/>
      <c r="J41" s="486"/>
      <c r="K41" s="487"/>
    </row>
    <row r="42" spans="1:11" ht="27.75">
      <c r="A42" s="480" t="s">
        <v>15</v>
      </c>
      <c r="B42" s="481"/>
      <c r="C42" s="481"/>
      <c r="D42" s="481"/>
      <c r="E42" s="481"/>
      <c r="F42" s="482"/>
      <c r="G42" s="464"/>
      <c r="H42" s="464"/>
      <c r="I42" s="464"/>
      <c r="J42" s="464"/>
      <c r="K42" s="465"/>
    </row>
    <row r="43" spans="1:11" ht="27.75">
      <c r="A43" s="434" t="s">
        <v>26</v>
      </c>
      <c r="B43" s="435"/>
      <c r="C43" s="435"/>
      <c r="D43" s="435"/>
      <c r="E43" s="435"/>
      <c r="F43" s="436"/>
      <c r="G43" s="464"/>
      <c r="H43" s="464"/>
      <c r="I43" s="464"/>
      <c r="J43" s="464"/>
      <c r="K43" s="465"/>
    </row>
    <row r="44" spans="1:11" ht="27.75">
      <c r="A44" s="434" t="s">
        <v>27</v>
      </c>
      <c r="B44" s="435"/>
      <c r="C44" s="435"/>
      <c r="D44" s="435"/>
      <c r="E44" s="435"/>
      <c r="F44" s="436"/>
      <c r="G44" s="464"/>
      <c r="H44" s="464"/>
      <c r="I44" s="464"/>
      <c r="J44" s="464"/>
      <c r="K44" s="465"/>
    </row>
    <row r="45" spans="1:11" ht="27.75">
      <c r="A45" s="434" t="s">
        <v>17</v>
      </c>
      <c r="B45" s="435"/>
      <c r="C45" s="435"/>
      <c r="D45" s="435"/>
      <c r="E45" s="435"/>
      <c r="F45" s="436"/>
      <c r="G45" s="464"/>
      <c r="H45" s="464"/>
      <c r="I45" s="464"/>
      <c r="J45" s="464"/>
      <c r="K45" s="465"/>
    </row>
    <row r="46" spans="1:11" ht="27.75">
      <c r="A46" s="434" t="s">
        <v>28</v>
      </c>
      <c r="B46" s="435"/>
      <c r="C46" s="435"/>
      <c r="D46" s="435"/>
      <c r="E46" s="435"/>
      <c r="F46" s="436"/>
      <c r="G46" s="464"/>
      <c r="H46" s="464"/>
      <c r="I46" s="464"/>
      <c r="J46" s="464"/>
      <c r="K46" s="465"/>
    </row>
    <row r="47" spans="1:11" ht="27.75">
      <c r="A47" s="434" t="s">
        <v>29</v>
      </c>
      <c r="B47" s="435"/>
      <c r="C47" s="435"/>
      <c r="D47" s="435"/>
      <c r="E47" s="435"/>
      <c r="F47" s="436"/>
      <c r="G47" s="464"/>
      <c r="H47" s="464"/>
      <c r="I47" s="464"/>
      <c r="J47" s="464"/>
      <c r="K47" s="465"/>
    </row>
    <row r="48" spans="1:11" ht="27.75">
      <c r="A48" s="434" t="s">
        <v>30</v>
      </c>
      <c r="B48" s="435"/>
      <c r="C48" s="435"/>
      <c r="D48" s="435"/>
      <c r="E48" s="435"/>
      <c r="F48" s="436"/>
      <c r="G48" s="464"/>
      <c r="H48" s="464"/>
      <c r="I48" s="464"/>
      <c r="J48" s="464"/>
      <c r="K48" s="465"/>
    </row>
    <row r="49" spans="1:11" ht="27.75">
      <c r="A49" s="434" t="s">
        <v>31</v>
      </c>
      <c r="B49" s="435"/>
      <c r="C49" s="435"/>
      <c r="D49" s="435"/>
      <c r="E49" s="435"/>
      <c r="F49" s="436"/>
      <c r="G49" s="464"/>
      <c r="H49" s="464"/>
      <c r="I49" s="464"/>
      <c r="J49" s="464"/>
      <c r="K49" s="465"/>
    </row>
    <row r="50" spans="1:11" ht="27.75">
      <c r="A50" s="434" t="s">
        <v>32</v>
      </c>
      <c r="B50" s="435"/>
      <c r="C50" s="435"/>
      <c r="D50" s="435"/>
      <c r="E50" s="435"/>
      <c r="F50" s="436"/>
      <c r="G50" s="464"/>
      <c r="H50" s="464"/>
      <c r="I50" s="464"/>
      <c r="J50" s="464"/>
      <c r="K50" s="465"/>
    </row>
    <row r="51" spans="1:11" ht="27.75">
      <c r="A51" s="434" t="s">
        <v>33</v>
      </c>
      <c r="B51" s="435"/>
      <c r="C51" s="435"/>
      <c r="D51" s="435"/>
      <c r="E51" s="435"/>
      <c r="F51" s="436"/>
      <c r="G51" s="464"/>
      <c r="H51" s="464"/>
      <c r="I51" s="464"/>
      <c r="J51" s="464"/>
      <c r="K51" s="465"/>
    </row>
    <row r="52" spans="1:11" ht="27.75">
      <c r="A52" s="434" t="s">
        <v>34</v>
      </c>
      <c r="B52" s="435"/>
      <c r="C52" s="435"/>
      <c r="D52" s="435"/>
      <c r="E52" s="435"/>
      <c r="F52" s="436"/>
      <c r="G52" s="464"/>
      <c r="H52" s="464"/>
      <c r="I52" s="464"/>
      <c r="J52" s="464"/>
      <c r="K52" s="465"/>
    </row>
    <row r="53" spans="1:11" ht="27.75">
      <c r="A53" s="434" t="s">
        <v>35</v>
      </c>
      <c r="B53" s="435"/>
      <c r="C53" s="435"/>
      <c r="D53" s="435"/>
      <c r="E53" s="435"/>
      <c r="F53" s="436"/>
      <c r="G53" s="464"/>
      <c r="H53" s="464"/>
      <c r="I53" s="464"/>
      <c r="J53" s="464"/>
      <c r="K53" s="465"/>
    </row>
    <row r="54" spans="1:11" ht="27.75">
      <c r="A54" s="434" t="s">
        <v>36</v>
      </c>
      <c r="B54" s="435"/>
      <c r="C54" s="435"/>
      <c r="D54" s="435"/>
      <c r="E54" s="435"/>
      <c r="F54" s="436"/>
      <c r="G54" s="464"/>
      <c r="H54" s="464"/>
      <c r="I54" s="464"/>
      <c r="J54" s="464"/>
      <c r="K54" s="465"/>
    </row>
    <row r="55" spans="1:11" ht="27.75">
      <c r="A55" s="434" t="s">
        <v>37</v>
      </c>
      <c r="B55" s="435"/>
      <c r="C55" s="435"/>
      <c r="D55" s="435"/>
      <c r="E55" s="435"/>
      <c r="F55" s="436"/>
      <c r="G55" s="464"/>
      <c r="H55" s="464"/>
      <c r="I55" s="464"/>
      <c r="J55" s="464"/>
      <c r="K55" s="465"/>
    </row>
    <row r="56" spans="1:11" ht="27.75">
      <c r="A56" s="434" t="s">
        <v>38</v>
      </c>
      <c r="B56" s="435"/>
      <c r="C56" s="435"/>
      <c r="D56" s="435"/>
      <c r="E56" s="435"/>
      <c r="F56" s="436"/>
      <c r="G56" s="464"/>
      <c r="H56" s="464"/>
      <c r="I56" s="464"/>
      <c r="J56" s="464"/>
      <c r="K56" s="465"/>
    </row>
    <row r="57" spans="1:11" ht="27.75">
      <c r="A57" s="475" t="s">
        <v>17</v>
      </c>
      <c r="B57" s="476"/>
      <c r="C57" s="476"/>
      <c r="D57" s="476"/>
      <c r="E57" s="476"/>
      <c r="F57" s="477"/>
      <c r="G57" s="478"/>
      <c r="H57" s="478"/>
      <c r="I57" s="478"/>
      <c r="J57" s="478"/>
      <c r="K57" s="479"/>
    </row>
    <row r="58" spans="1:11" ht="27.75">
      <c r="A58" s="475" t="s">
        <v>39</v>
      </c>
      <c r="B58" s="476"/>
      <c r="C58" s="476"/>
      <c r="D58" s="476"/>
      <c r="E58" s="476"/>
      <c r="F58" s="477"/>
      <c r="G58" s="478"/>
      <c r="H58" s="478"/>
      <c r="I58" s="478"/>
      <c r="J58" s="478"/>
      <c r="K58" s="479"/>
    </row>
    <row r="59" spans="1:11" ht="27.75">
      <c r="A59" s="434" t="s">
        <v>40</v>
      </c>
      <c r="B59" s="435"/>
      <c r="C59" s="435"/>
      <c r="D59" s="435"/>
      <c r="E59" s="435"/>
      <c r="F59" s="436"/>
      <c r="G59" s="464"/>
      <c r="H59" s="464"/>
      <c r="I59" s="464"/>
      <c r="J59" s="464"/>
      <c r="K59" s="465"/>
    </row>
    <row r="60" spans="1:11" ht="27.75">
      <c r="A60" s="434" t="s">
        <v>41</v>
      </c>
      <c r="B60" s="435"/>
      <c r="C60" s="435"/>
      <c r="D60" s="435"/>
      <c r="E60" s="435"/>
      <c r="F60" s="436"/>
      <c r="G60" s="464"/>
      <c r="H60" s="464"/>
      <c r="I60" s="464"/>
      <c r="J60" s="464"/>
      <c r="K60" s="465"/>
    </row>
    <row r="61" spans="1:11" ht="27.75">
      <c r="A61" s="434" t="s">
        <v>42</v>
      </c>
      <c r="B61" s="435"/>
      <c r="C61" s="435"/>
      <c r="D61" s="435"/>
      <c r="E61" s="435"/>
      <c r="F61" s="436"/>
      <c r="G61" s="464"/>
      <c r="H61" s="464"/>
      <c r="I61" s="464"/>
      <c r="J61" s="464"/>
      <c r="K61" s="465"/>
    </row>
    <row r="62" spans="1:11" ht="27.75">
      <c r="A62" s="434" t="s">
        <v>43</v>
      </c>
      <c r="B62" s="435"/>
      <c r="C62" s="435"/>
      <c r="D62" s="435"/>
      <c r="E62" s="435"/>
      <c r="F62" s="436"/>
      <c r="G62" s="464"/>
      <c r="H62" s="464"/>
      <c r="I62" s="464"/>
      <c r="J62" s="464"/>
      <c r="K62" s="465"/>
    </row>
    <row r="63" spans="1:11" ht="27.75">
      <c r="A63" s="434" t="s">
        <v>44</v>
      </c>
      <c r="B63" s="435"/>
      <c r="C63" s="435"/>
      <c r="D63" s="435"/>
      <c r="E63" s="435"/>
      <c r="F63" s="436"/>
      <c r="G63" s="464"/>
      <c r="H63" s="464"/>
      <c r="I63" s="464"/>
      <c r="J63" s="464"/>
      <c r="K63" s="465"/>
    </row>
    <row r="64" spans="1:11" ht="27.75">
      <c r="A64" s="434" t="s">
        <v>45</v>
      </c>
      <c r="B64" s="435"/>
      <c r="C64" s="435"/>
      <c r="D64" s="435"/>
      <c r="E64" s="435"/>
      <c r="F64" s="436"/>
      <c r="G64" s="464"/>
      <c r="H64" s="464"/>
      <c r="I64" s="464"/>
      <c r="J64" s="464"/>
      <c r="K64" s="465"/>
    </row>
    <row r="65" spans="1:11" ht="27.75">
      <c r="A65" s="434" t="s">
        <v>46</v>
      </c>
      <c r="B65" s="435"/>
      <c r="C65" s="435"/>
      <c r="D65" s="435"/>
      <c r="E65" s="435"/>
      <c r="F65" s="436"/>
      <c r="G65" s="464"/>
      <c r="H65" s="464"/>
      <c r="I65" s="464"/>
      <c r="J65" s="464"/>
      <c r="K65" s="465"/>
    </row>
    <row r="66" spans="1:11" ht="27.75">
      <c r="A66" s="434" t="s">
        <v>47</v>
      </c>
      <c r="B66" s="435"/>
      <c r="C66" s="435"/>
      <c r="D66" s="435"/>
      <c r="E66" s="435"/>
      <c r="F66" s="436"/>
      <c r="G66" s="464"/>
      <c r="H66" s="464"/>
      <c r="I66" s="464"/>
      <c r="J66" s="464"/>
      <c r="K66" s="465"/>
    </row>
    <row r="67" spans="1:11" ht="27.75">
      <c r="A67" s="434" t="s">
        <v>48</v>
      </c>
      <c r="B67" s="435"/>
      <c r="C67" s="435"/>
      <c r="D67" s="435"/>
      <c r="E67" s="435"/>
      <c r="F67" s="436"/>
      <c r="G67" s="464"/>
      <c r="H67" s="464"/>
      <c r="I67" s="464"/>
      <c r="J67" s="464"/>
      <c r="K67" s="465"/>
    </row>
    <row r="68" spans="1:11" ht="27.75">
      <c r="A68" s="472" t="s">
        <v>49</v>
      </c>
      <c r="B68" s="473"/>
      <c r="C68" s="473"/>
      <c r="D68" s="473"/>
      <c r="E68" s="473"/>
      <c r="F68" s="474"/>
      <c r="G68" s="464"/>
      <c r="H68" s="464"/>
      <c r="I68" s="464"/>
      <c r="J68" s="464"/>
      <c r="K68" s="465"/>
    </row>
    <row r="69" spans="1:11" ht="27.75">
      <c r="A69" s="434" t="s">
        <v>15</v>
      </c>
      <c r="B69" s="435"/>
      <c r="C69" s="435"/>
      <c r="D69" s="435"/>
      <c r="E69" s="435"/>
      <c r="F69" s="436"/>
      <c r="G69" s="464"/>
      <c r="H69" s="464"/>
      <c r="I69" s="464"/>
      <c r="J69" s="464"/>
      <c r="K69" s="465"/>
    </row>
    <row r="70" spans="1:11" ht="27.75">
      <c r="A70" s="434" t="s">
        <v>50</v>
      </c>
      <c r="B70" s="435"/>
      <c r="C70" s="435"/>
      <c r="D70" s="435"/>
      <c r="E70" s="435"/>
      <c r="F70" s="436"/>
      <c r="G70" s="464"/>
      <c r="H70" s="464"/>
      <c r="I70" s="464"/>
      <c r="J70" s="464"/>
      <c r="K70" s="465"/>
    </row>
    <row r="71" spans="1:11" ht="27.75">
      <c r="A71" s="434" t="s">
        <v>51</v>
      </c>
      <c r="B71" s="435"/>
      <c r="C71" s="435"/>
      <c r="D71" s="435"/>
      <c r="E71" s="435"/>
      <c r="F71" s="436"/>
      <c r="G71" s="464"/>
      <c r="H71" s="464"/>
      <c r="I71" s="464"/>
      <c r="J71" s="464"/>
      <c r="K71" s="465"/>
    </row>
    <row r="72" spans="1:11" ht="27.75">
      <c r="A72" s="434" t="s">
        <v>17</v>
      </c>
      <c r="B72" s="435"/>
      <c r="C72" s="435"/>
      <c r="D72" s="435"/>
      <c r="E72" s="435"/>
      <c r="F72" s="436"/>
      <c r="G72" s="464"/>
      <c r="H72" s="464"/>
      <c r="I72" s="464"/>
      <c r="J72" s="464"/>
      <c r="K72" s="465"/>
    </row>
    <row r="73" spans="1:11" ht="27.75">
      <c r="A73" s="434" t="s">
        <v>52</v>
      </c>
      <c r="B73" s="435"/>
      <c r="C73" s="435"/>
      <c r="D73" s="435"/>
      <c r="E73" s="435"/>
      <c r="F73" s="436"/>
      <c r="G73" s="464"/>
      <c r="H73" s="464"/>
      <c r="I73" s="464"/>
      <c r="J73" s="464"/>
      <c r="K73" s="465"/>
    </row>
    <row r="74" spans="1:11" ht="27.75">
      <c r="A74" s="434" t="s">
        <v>53</v>
      </c>
      <c r="B74" s="435"/>
      <c r="C74" s="435"/>
      <c r="D74" s="435"/>
      <c r="E74" s="435"/>
      <c r="F74" s="436"/>
      <c r="G74" s="464"/>
      <c r="H74" s="464"/>
      <c r="I74" s="464"/>
      <c r="J74" s="464"/>
      <c r="K74" s="465"/>
    </row>
    <row r="75" spans="1:11" ht="27.75">
      <c r="A75" s="434" t="s">
        <v>54</v>
      </c>
      <c r="B75" s="435"/>
      <c r="C75" s="435"/>
      <c r="D75" s="435"/>
      <c r="E75" s="435"/>
      <c r="F75" s="436"/>
      <c r="G75" s="464"/>
      <c r="H75" s="464"/>
      <c r="I75" s="464"/>
      <c r="J75" s="464"/>
      <c r="K75" s="465"/>
    </row>
    <row r="76" spans="1:11" ht="27.75">
      <c r="A76" s="434" t="s">
        <v>55</v>
      </c>
      <c r="B76" s="435"/>
      <c r="C76" s="435"/>
      <c r="D76" s="435"/>
      <c r="E76" s="435"/>
      <c r="F76" s="436"/>
      <c r="G76" s="464"/>
      <c r="H76" s="464"/>
      <c r="I76" s="464"/>
      <c r="J76" s="464"/>
      <c r="K76" s="465"/>
    </row>
    <row r="77" spans="1:11" ht="27.75">
      <c r="A77" s="434" t="s">
        <v>56</v>
      </c>
      <c r="B77" s="435"/>
      <c r="C77" s="435"/>
      <c r="D77" s="435"/>
      <c r="E77" s="435"/>
      <c r="F77" s="436"/>
      <c r="G77" s="464"/>
      <c r="H77" s="464"/>
      <c r="I77" s="464"/>
      <c r="J77" s="464"/>
      <c r="K77" s="465"/>
    </row>
    <row r="78" spans="1:11" ht="27.75">
      <c r="A78" s="434" t="s">
        <v>57</v>
      </c>
      <c r="B78" s="435"/>
      <c r="C78" s="435"/>
      <c r="D78" s="435"/>
      <c r="E78" s="435"/>
      <c r="F78" s="436"/>
      <c r="G78" s="464"/>
      <c r="H78" s="464"/>
      <c r="I78" s="464"/>
      <c r="J78" s="464"/>
      <c r="K78" s="465"/>
    </row>
    <row r="79" spans="1:11" ht="27.75">
      <c r="A79" s="434" t="s">
        <v>58</v>
      </c>
      <c r="B79" s="435"/>
      <c r="C79" s="435"/>
      <c r="D79" s="435"/>
      <c r="E79" s="435"/>
      <c r="F79" s="436"/>
      <c r="G79" s="464"/>
      <c r="H79" s="464"/>
      <c r="I79" s="464"/>
      <c r="J79" s="464"/>
      <c r="K79" s="465"/>
    </row>
    <row r="80" spans="1:11" ht="27.75">
      <c r="A80" s="434" t="s">
        <v>59</v>
      </c>
      <c r="B80" s="435"/>
      <c r="C80" s="435"/>
      <c r="D80" s="435"/>
      <c r="E80" s="435"/>
      <c r="F80" s="436"/>
      <c r="G80" s="464"/>
      <c r="H80" s="464"/>
      <c r="I80" s="464"/>
      <c r="J80" s="464"/>
      <c r="K80" s="465"/>
    </row>
    <row r="81" spans="1:11" ht="27.75">
      <c r="A81" s="434" t="s">
        <v>60</v>
      </c>
      <c r="B81" s="435"/>
      <c r="C81" s="435"/>
      <c r="D81" s="435"/>
      <c r="E81" s="435"/>
      <c r="F81" s="436"/>
      <c r="G81" s="464"/>
      <c r="H81" s="464"/>
      <c r="I81" s="464"/>
      <c r="J81" s="464"/>
      <c r="K81" s="465"/>
    </row>
    <row r="82" spans="1:11" ht="27.75">
      <c r="A82" s="434" t="s">
        <v>61</v>
      </c>
      <c r="B82" s="435"/>
      <c r="C82" s="435"/>
      <c r="D82" s="435"/>
      <c r="E82" s="435"/>
      <c r="F82" s="436"/>
      <c r="G82" s="464"/>
      <c r="H82" s="464"/>
      <c r="I82" s="464"/>
      <c r="J82" s="464"/>
      <c r="K82" s="465"/>
    </row>
    <row r="83" spans="1:11" ht="27.75">
      <c r="A83" s="434" t="s">
        <v>62</v>
      </c>
      <c r="B83" s="435"/>
      <c r="C83" s="435"/>
      <c r="D83" s="435"/>
      <c r="E83" s="435"/>
      <c r="F83" s="436"/>
      <c r="G83" s="464"/>
      <c r="H83" s="464"/>
      <c r="I83" s="464"/>
      <c r="J83" s="464"/>
      <c r="K83" s="465"/>
    </row>
    <row r="84" spans="1:11" ht="27.75">
      <c r="A84" s="434" t="s">
        <v>63</v>
      </c>
      <c r="B84" s="435"/>
      <c r="C84" s="435"/>
      <c r="D84" s="435"/>
      <c r="E84" s="435"/>
      <c r="F84" s="436"/>
      <c r="G84" s="464"/>
      <c r="H84" s="464"/>
      <c r="I84" s="464"/>
      <c r="J84" s="464"/>
      <c r="K84" s="465"/>
    </row>
    <row r="85" spans="1:11" ht="27.75">
      <c r="A85" s="434" t="s">
        <v>64</v>
      </c>
      <c r="B85" s="435"/>
      <c r="C85" s="435"/>
      <c r="D85" s="435"/>
      <c r="E85" s="435"/>
      <c r="F85" s="436"/>
      <c r="G85" s="464"/>
      <c r="H85" s="464"/>
      <c r="I85" s="464"/>
      <c r="J85" s="464"/>
      <c r="K85" s="465"/>
    </row>
    <row r="86" spans="1:11" ht="27.75">
      <c r="A86" s="434" t="s">
        <v>65</v>
      </c>
      <c r="B86" s="435"/>
      <c r="C86" s="435"/>
      <c r="D86" s="435"/>
      <c r="E86" s="435"/>
      <c r="F86" s="436"/>
      <c r="G86" s="464"/>
      <c r="H86" s="464"/>
      <c r="I86" s="464"/>
      <c r="J86" s="464"/>
      <c r="K86" s="465"/>
    </row>
    <row r="87" spans="1:11" ht="27.75">
      <c r="A87" s="434" t="s">
        <v>17</v>
      </c>
      <c r="B87" s="435"/>
      <c r="C87" s="435"/>
      <c r="D87" s="435"/>
      <c r="E87" s="435"/>
      <c r="F87" s="436"/>
      <c r="G87" s="464"/>
      <c r="H87" s="464"/>
      <c r="I87" s="464"/>
      <c r="J87" s="464"/>
      <c r="K87" s="465"/>
    </row>
    <row r="88" spans="1:11" ht="27.75">
      <c r="A88" s="434" t="s">
        <v>66</v>
      </c>
      <c r="B88" s="435"/>
      <c r="C88" s="435"/>
      <c r="D88" s="435"/>
      <c r="E88" s="435"/>
      <c r="F88" s="436"/>
      <c r="G88" s="464"/>
      <c r="H88" s="464"/>
      <c r="I88" s="464"/>
      <c r="J88" s="464"/>
      <c r="K88" s="465"/>
    </row>
    <row r="89" spans="1:11" ht="27.75">
      <c r="A89" s="434" t="s">
        <v>67</v>
      </c>
      <c r="B89" s="435"/>
      <c r="C89" s="435"/>
      <c r="D89" s="435"/>
      <c r="E89" s="435"/>
      <c r="F89" s="436"/>
      <c r="G89" s="464"/>
      <c r="H89" s="464"/>
      <c r="I89" s="464"/>
      <c r="J89" s="464"/>
      <c r="K89" s="465"/>
    </row>
    <row r="90" spans="1:11" ht="27.75">
      <c r="A90" s="434" t="s">
        <v>68</v>
      </c>
      <c r="B90" s="435"/>
      <c r="C90" s="435"/>
      <c r="D90" s="435"/>
      <c r="E90" s="435"/>
      <c r="F90" s="436"/>
      <c r="G90" s="464"/>
      <c r="H90" s="464"/>
      <c r="I90" s="464"/>
      <c r="J90" s="464"/>
      <c r="K90" s="465"/>
    </row>
    <row r="91" spans="1:11" ht="27.75">
      <c r="A91" s="434" t="s">
        <v>69</v>
      </c>
      <c r="B91" s="435"/>
      <c r="C91" s="435"/>
      <c r="D91" s="435"/>
      <c r="E91" s="435"/>
      <c r="F91" s="436"/>
      <c r="G91" s="464"/>
      <c r="H91" s="464"/>
      <c r="I91" s="464"/>
      <c r="J91" s="464"/>
      <c r="K91" s="465"/>
    </row>
    <row r="92" spans="1:11" ht="27.75">
      <c r="A92" s="434" t="s">
        <v>70</v>
      </c>
      <c r="B92" s="435"/>
      <c r="C92" s="435"/>
      <c r="D92" s="435"/>
      <c r="E92" s="435"/>
      <c r="F92" s="436"/>
      <c r="G92" s="464"/>
      <c r="H92" s="464"/>
      <c r="I92" s="464"/>
      <c r="J92" s="464"/>
      <c r="K92" s="465"/>
    </row>
    <row r="93" spans="1:11" ht="27.75">
      <c r="A93" s="434" t="s">
        <v>71</v>
      </c>
      <c r="B93" s="435"/>
      <c r="C93" s="435"/>
      <c r="D93" s="435"/>
      <c r="E93" s="435"/>
      <c r="F93" s="436"/>
      <c r="G93" s="464"/>
      <c r="H93" s="464"/>
      <c r="I93" s="464"/>
      <c r="J93" s="464"/>
      <c r="K93" s="465"/>
    </row>
    <row r="94" spans="1:11" ht="27.75">
      <c r="A94" s="434" t="s">
        <v>72</v>
      </c>
      <c r="B94" s="435"/>
      <c r="C94" s="435"/>
      <c r="D94" s="435"/>
      <c r="E94" s="435"/>
      <c r="F94" s="436"/>
      <c r="G94" s="464"/>
      <c r="H94" s="464"/>
      <c r="I94" s="464"/>
      <c r="J94" s="464"/>
      <c r="K94" s="465"/>
    </row>
    <row r="95" spans="1:11" ht="27.75">
      <c r="A95" s="434" t="s">
        <v>73</v>
      </c>
      <c r="B95" s="435"/>
      <c r="C95" s="435"/>
      <c r="D95" s="435"/>
      <c r="E95" s="435"/>
      <c r="F95" s="436"/>
      <c r="G95" s="464"/>
      <c r="H95" s="464"/>
      <c r="I95" s="464"/>
      <c r="J95" s="464"/>
      <c r="K95" s="465"/>
    </row>
    <row r="96" spans="1:11" ht="27.75">
      <c r="A96" s="434" t="s">
        <v>74</v>
      </c>
      <c r="B96" s="435"/>
      <c r="C96" s="435"/>
      <c r="D96" s="435"/>
      <c r="E96" s="435"/>
      <c r="F96" s="436"/>
      <c r="G96" s="464"/>
      <c r="H96" s="464"/>
      <c r="I96" s="464"/>
      <c r="J96" s="464"/>
      <c r="K96" s="465"/>
    </row>
    <row r="97" spans="1:11" ht="27.75">
      <c r="A97" s="434" t="s">
        <v>75</v>
      </c>
      <c r="B97" s="435"/>
      <c r="C97" s="435"/>
      <c r="D97" s="435"/>
      <c r="E97" s="435"/>
      <c r="F97" s="436"/>
      <c r="G97" s="464"/>
      <c r="H97" s="464"/>
      <c r="I97" s="464"/>
      <c r="J97" s="464"/>
      <c r="K97" s="465"/>
    </row>
    <row r="98" spans="1:11" ht="27.75">
      <c r="A98" s="434" t="s">
        <v>76</v>
      </c>
      <c r="B98" s="435"/>
      <c r="C98" s="435"/>
      <c r="D98" s="435"/>
      <c r="E98" s="435"/>
      <c r="F98" s="436"/>
      <c r="G98" s="464"/>
      <c r="H98" s="464"/>
      <c r="I98" s="464"/>
      <c r="J98" s="464"/>
      <c r="K98" s="465"/>
    </row>
    <row r="99" spans="1:11" ht="27.75">
      <c r="A99" s="434" t="s">
        <v>77</v>
      </c>
      <c r="B99" s="435"/>
      <c r="C99" s="435"/>
      <c r="D99" s="435"/>
      <c r="E99" s="435"/>
      <c r="F99" s="436"/>
      <c r="G99" s="464"/>
      <c r="H99" s="464"/>
      <c r="I99" s="464"/>
      <c r="J99" s="464"/>
      <c r="K99" s="465"/>
    </row>
    <row r="100" spans="1:11" ht="28.5" thickBot="1">
      <c r="A100" s="434" t="s">
        <v>78</v>
      </c>
      <c r="B100" s="435"/>
      <c r="C100" s="435"/>
      <c r="D100" s="435"/>
      <c r="E100" s="435"/>
      <c r="F100" s="436"/>
      <c r="G100" s="464"/>
      <c r="H100" s="464"/>
      <c r="I100" s="464"/>
      <c r="J100" s="464"/>
      <c r="K100" s="465"/>
    </row>
    <row r="101" spans="1:11" ht="27">
      <c r="A101" s="466"/>
      <c r="B101" s="467"/>
      <c r="C101" s="467"/>
      <c r="D101" s="467"/>
      <c r="E101" s="467"/>
      <c r="F101" s="467"/>
      <c r="G101" s="467"/>
      <c r="H101" s="467"/>
      <c r="I101" s="467"/>
      <c r="J101" s="467"/>
      <c r="K101" s="468"/>
    </row>
    <row r="102" spans="1:11" ht="27">
      <c r="A102" s="469" t="s">
        <v>117</v>
      </c>
      <c r="B102" s="470"/>
      <c r="C102" s="470"/>
      <c r="D102" s="470"/>
      <c r="E102" s="470"/>
      <c r="F102" s="470"/>
      <c r="G102" s="470"/>
      <c r="H102" s="470"/>
      <c r="I102" s="470"/>
      <c r="J102" s="470"/>
      <c r="K102" s="471"/>
    </row>
    <row r="103" spans="1:11" ht="28.5" thickBot="1">
      <c r="A103" s="452"/>
      <c r="B103" s="453"/>
      <c r="C103" s="453"/>
      <c r="D103" s="453"/>
      <c r="E103" s="453"/>
      <c r="F103" s="453"/>
      <c r="G103" s="453"/>
      <c r="H103" s="453"/>
      <c r="I103" s="453"/>
      <c r="J103" s="453"/>
      <c r="K103" s="454"/>
    </row>
    <row r="104" spans="1:11" ht="27.75" thickBot="1">
      <c r="A104" s="455" t="s">
        <v>13</v>
      </c>
      <c r="B104" s="456"/>
      <c r="C104" s="456"/>
      <c r="D104" s="456"/>
      <c r="E104" s="456"/>
      <c r="F104" s="144" t="s">
        <v>137</v>
      </c>
      <c r="G104" s="455" t="s">
        <v>14</v>
      </c>
      <c r="H104" s="456"/>
      <c r="I104" s="456"/>
      <c r="J104" s="456"/>
      <c r="K104" s="457"/>
    </row>
    <row r="105" spans="1:11" ht="27.75">
      <c r="A105" s="458" t="s">
        <v>79</v>
      </c>
      <c r="B105" s="459"/>
      <c r="C105" s="459"/>
      <c r="D105" s="459"/>
      <c r="E105" s="460"/>
      <c r="F105" s="145" t="s">
        <v>143</v>
      </c>
      <c r="G105" s="461"/>
      <c r="H105" s="462"/>
      <c r="I105" s="462"/>
      <c r="J105" s="462"/>
      <c r="K105" s="463"/>
    </row>
    <row r="106" spans="1:11" ht="27.75">
      <c r="A106" s="427" t="s">
        <v>80</v>
      </c>
      <c r="B106" s="428"/>
      <c r="C106" s="428"/>
      <c r="D106" s="428"/>
      <c r="E106" s="429"/>
      <c r="F106" s="146"/>
      <c r="G106" s="427"/>
      <c r="H106" s="428"/>
      <c r="I106" s="428"/>
      <c r="J106" s="428"/>
      <c r="K106" s="430"/>
    </row>
    <row r="107" spans="1:11" ht="27.75">
      <c r="A107" s="427" t="s">
        <v>81</v>
      </c>
      <c r="B107" s="428"/>
      <c r="C107" s="428"/>
      <c r="D107" s="428"/>
      <c r="E107" s="429"/>
      <c r="F107" s="146" t="s">
        <v>143</v>
      </c>
      <c r="G107" s="427"/>
      <c r="H107" s="428"/>
      <c r="I107" s="428"/>
      <c r="J107" s="428"/>
      <c r="K107" s="430"/>
    </row>
    <row r="108" spans="1:11" ht="27.75">
      <c r="A108" s="427" t="s">
        <v>82</v>
      </c>
      <c r="B108" s="428"/>
      <c r="C108" s="428"/>
      <c r="D108" s="428"/>
      <c r="E108" s="429"/>
      <c r="F108" s="146" t="s">
        <v>143</v>
      </c>
      <c r="G108" s="427"/>
      <c r="H108" s="428"/>
      <c r="I108" s="428"/>
      <c r="J108" s="428"/>
      <c r="K108" s="430"/>
    </row>
    <row r="109" spans="1:11" ht="27.75">
      <c r="A109" s="427" t="s">
        <v>123</v>
      </c>
      <c r="B109" s="428"/>
      <c r="C109" s="428"/>
      <c r="D109" s="428"/>
      <c r="E109" s="429"/>
      <c r="F109" s="146"/>
      <c r="G109" s="427"/>
      <c r="H109" s="428"/>
      <c r="I109" s="428"/>
      <c r="J109" s="428"/>
      <c r="K109" s="430"/>
    </row>
    <row r="110" spans="1:11" ht="27.75">
      <c r="A110" s="431" t="s">
        <v>83</v>
      </c>
      <c r="B110" s="432"/>
      <c r="C110" s="432"/>
      <c r="D110" s="432"/>
      <c r="E110" s="433"/>
      <c r="F110" s="146"/>
      <c r="G110" s="437">
        <v>2200000</v>
      </c>
      <c r="H110" s="438"/>
      <c r="I110" s="438"/>
      <c r="J110" s="438"/>
      <c r="K110" s="439"/>
    </row>
    <row r="111" spans="1:11" ht="27.75">
      <c r="A111" s="427" t="s">
        <v>80</v>
      </c>
      <c r="B111" s="428"/>
      <c r="C111" s="428"/>
      <c r="D111" s="428"/>
      <c r="E111" s="429"/>
      <c r="F111" s="150"/>
      <c r="G111" s="427"/>
      <c r="H111" s="428"/>
      <c r="I111" s="428"/>
      <c r="J111" s="428"/>
      <c r="K111" s="430"/>
    </row>
    <row r="112" spans="1:11" ht="27.75">
      <c r="A112" s="446" t="s">
        <v>138</v>
      </c>
      <c r="B112" s="447"/>
      <c r="C112" s="447"/>
      <c r="D112" s="447"/>
      <c r="E112" s="448"/>
      <c r="F112" s="146">
        <v>120</v>
      </c>
      <c r="G112" s="437"/>
      <c r="H112" s="438"/>
      <c r="I112" s="438"/>
      <c r="J112" s="438"/>
      <c r="K112" s="439"/>
    </row>
    <row r="113" spans="1:11" ht="27.75">
      <c r="A113" s="434" t="s">
        <v>15</v>
      </c>
      <c r="B113" s="435"/>
      <c r="C113" s="435"/>
      <c r="D113" s="435"/>
      <c r="E113" s="436"/>
      <c r="F113" s="146"/>
      <c r="G113" s="437"/>
      <c r="H113" s="438"/>
      <c r="I113" s="438"/>
      <c r="J113" s="438"/>
      <c r="K113" s="439"/>
    </row>
    <row r="114" spans="1:11" ht="27.75">
      <c r="A114" s="434" t="s">
        <v>150</v>
      </c>
      <c r="B114" s="435"/>
      <c r="C114" s="435"/>
      <c r="D114" s="435"/>
      <c r="E114" s="436"/>
      <c r="F114" s="146">
        <v>120</v>
      </c>
      <c r="G114" s="437"/>
      <c r="H114" s="438"/>
      <c r="I114" s="438"/>
      <c r="J114" s="438"/>
      <c r="K114" s="439"/>
    </row>
    <row r="115" spans="1:11" ht="27.75">
      <c r="A115" s="443" t="s">
        <v>151</v>
      </c>
      <c r="B115" s="444"/>
      <c r="C115" s="444"/>
      <c r="D115" s="444"/>
      <c r="E115" s="445"/>
      <c r="F115" s="146">
        <v>130</v>
      </c>
      <c r="G115" s="440">
        <v>2200000</v>
      </c>
      <c r="H115" s="441"/>
      <c r="I115" s="441"/>
      <c r="J115" s="441"/>
      <c r="K115" s="442"/>
    </row>
    <row r="116" spans="1:11" ht="27.75">
      <c r="A116" s="427" t="s">
        <v>80</v>
      </c>
      <c r="B116" s="428"/>
      <c r="C116" s="428"/>
      <c r="D116" s="428"/>
      <c r="E116" s="429"/>
      <c r="F116" s="146"/>
      <c r="G116" s="440"/>
      <c r="H116" s="441"/>
      <c r="I116" s="441"/>
      <c r="J116" s="441"/>
      <c r="K116" s="442"/>
    </row>
    <row r="117" spans="1:11" ht="27.75">
      <c r="A117" s="427" t="s">
        <v>170</v>
      </c>
      <c r="B117" s="428"/>
      <c r="C117" s="428"/>
      <c r="D117" s="428"/>
      <c r="E117" s="429"/>
      <c r="F117" s="146"/>
      <c r="G117" s="440">
        <v>2200000</v>
      </c>
      <c r="H117" s="441"/>
      <c r="I117" s="441"/>
      <c r="J117" s="441"/>
      <c r="K117" s="442"/>
    </row>
    <row r="118" spans="1:11" ht="27.75">
      <c r="A118" s="427" t="s">
        <v>171</v>
      </c>
      <c r="B118" s="428"/>
      <c r="C118" s="428"/>
      <c r="D118" s="428"/>
      <c r="E118" s="429"/>
      <c r="F118" s="146"/>
      <c r="G118" s="440"/>
      <c r="H118" s="441"/>
      <c r="I118" s="441"/>
      <c r="J118" s="441"/>
      <c r="K118" s="442"/>
    </row>
    <row r="119" spans="1:11" ht="27.75">
      <c r="A119" s="427"/>
      <c r="B119" s="428"/>
      <c r="C119" s="428"/>
      <c r="D119" s="428"/>
      <c r="E119" s="429"/>
      <c r="F119" s="146"/>
      <c r="G119" s="437"/>
      <c r="H119" s="438"/>
      <c r="I119" s="438"/>
      <c r="J119" s="438"/>
      <c r="K119" s="439"/>
    </row>
    <row r="120" spans="1:11" ht="27.75">
      <c r="A120" s="446" t="s">
        <v>139</v>
      </c>
      <c r="B120" s="447"/>
      <c r="C120" s="447"/>
      <c r="D120" s="447"/>
      <c r="E120" s="448"/>
      <c r="F120" s="146">
        <v>140</v>
      </c>
      <c r="G120" s="437"/>
      <c r="H120" s="438"/>
      <c r="I120" s="438"/>
      <c r="J120" s="438"/>
      <c r="K120" s="439"/>
    </row>
    <row r="121" spans="1:11" ht="55.5">
      <c r="A121" s="151" t="s">
        <v>145</v>
      </c>
      <c r="B121" s="152"/>
      <c r="C121" s="152"/>
      <c r="D121" s="152"/>
      <c r="E121" s="153"/>
      <c r="F121" s="146">
        <v>150</v>
      </c>
      <c r="G121" s="147"/>
      <c r="H121" s="148"/>
      <c r="I121" s="148"/>
      <c r="J121" s="148"/>
      <c r="K121" s="149"/>
    </row>
    <row r="122" spans="1:11" ht="27.75">
      <c r="A122" s="141" t="s">
        <v>80</v>
      </c>
      <c r="B122" s="142"/>
      <c r="C122" s="142"/>
      <c r="D122" s="142"/>
      <c r="E122" s="143"/>
      <c r="F122" s="146"/>
      <c r="G122" s="147"/>
      <c r="H122" s="148"/>
      <c r="I122" s="148"/>
      <c r="J122" s="148"/>
      <c r="K122" s="149"/>
    </row>
    <row r="123" spans="1:11" ht="27.75">
      <c r="A123" s="449" t="s">
        <v>146</v>
      </c>
      <c r="B123" s="450"/>
      <c r="C123" s="450"/>
      <c r="D123" s="450"/>
      <c r="E123" s="451"/>
      <c r="F123" s="146">
        <v>152</v>
      </c>
      <c r="G123" s="147"/>
      <c r="H123" s="148"/>
      <c r="I123" s="148"/>
      <c r="J123" s="148"/>
      <c r="K123" s="149"/>
    </row>
    <row r="124" spans="1:11" ht="27.75">
      <c r="A124" s="434" t="s">
        <v>147</v>
      </c>
      <c r="B124" s="435"/>
      <c r="C124" s="435"/>
      <c r="D124" s="435"/>
      <c r="E124" s="436"/>
      <c r="F124" s="146">
        <v>153</v>
      </c>
      <c r="G124" s="147"/>
      <c r="H124" s="148"/>
      <c r="I124" s="148"/>
      <c r="J124" s="148"/>
      <c r="K124" s="149"/>
    </row>
    <row r="125" spans="1:11" ht="27.75">
      <c r="A125" s="446" t="s">
        <v>140</v>
      </c>
      <c r="B125" s="447"/>
      <c r="C125" s="447"/>
      <c r="D125" s="447"/>
      <c r="E125" s="448"/>
      <c r="F125" s="146">
        <v>180</v>
      </c>
      <c r="G125" s="437">
        <f>G127+G128</f>
        <v>15690600</v>
      </c>
      <c r="H125" s="438"/>
      <c r="I125" s="438"/>
      <c r="J125" s="438"/>
      <c r="K125" s="439"/>
    </row>
    <row r="126" spans="1:11" ht="27.75">
      <c r="A126" s="446" t="s">
        <v>15</v>
      </c>
      <c r="B126" s="447"/>
      <c r="C126" s="447"/>
      <c r="D126" s="447"/>
      <c r="E126" s="448"/>
      <c r="F126" s="146"/>
      <c r="G126" s="437"/>
      <c r="H126" s="438"/>
      <c r="I126" s="438"/>
      <c r="J126" s="438"/>
      <c r="K126" s="439"/>
    </row>
    <row r="127" spans="1:11" ht="27.75">
      <c r="A127" s="427" t="s">
        <v>84</v>
      </c>
      <c r="B127" s="428"/>
      <c r="C127" s="428"/>
      <c r="D127" s="428"/>
      <c r="E127" s="429"/>
      <c r="F127" s="146">
        <v>180</v>
      </c>
      <c r="G127" s="440">
        <v>15682600</v>
      </c>
      <c r="H127" s="441"/>
      <c r="I127" s="441"/>
      <c r="J127" s="441"/>
      <c r="K127" s="442"/>
    </row>
    <row r="128" spans="1:11" ht="27.75">
      <c r="A128" s="427" t="s">
        <v>124</v>
      </c>
      <c r="B128" s="428"/>
      <c r="C128" s="428"/>
      <c r="D128" s="428"/>
      <c r="E128" s="429"/>
      <c r="F128" s="146">
        <v>180</v>
      </c>
      <c r="G128" s="440">
        <v>8000</v>
      </c>
      <c r="H128" s="441"/>
      <c r="I128" s="441"/>
      <c r="J128" s="441"/>
      <c r="K128" s="442"/>
    </row>
    <row r="129" spans="1:11" ht="27.75">
      <c r="A129" s="427" t="s">
        <v>125</v>
      </c>
      <c r="B129" s="428"/>
      <c r="C129" s="428"/>
      <c r="D129" s="428"/>
      <c r="E129" s="429"/>
      <c r="F129" s="146">
        <v>180</v>
      </c>
      <c r="G129" s="440"/>
      <c r="H129" s="441"/>
      <c r="I129" s="441"/>
      <c r="J129" s="441"/>
      <c r="K129" s="442"/>
    </row>
    <row r="130" spans="1:11" ht="27.75">
      <c r="A130" s="427" t="s">
        <v>141</v>
      </c>
      <c r="B130" s="428"/>
      <c r="C130" s="428"/>
      <c r="D130" s="428"/>
      <c r="E130" s="429"/>
      <c r="F130" s="146">
        <v>180</v>
      </c>
      <c r="G130" s="440"/>
      <c r="H130" s="441"/>
      <c r="I130" s="441"/>
      <c r="J130" s="441"/>
      <c r="K130" s="442"/>
    </row>
    <row r="131" spans="1:11" ht="27.75">
      <c r="A131" s="427" t="s">
        <v>80</v>
      </c>
      <c r="B131" s="428"/>
      <c r="C131" s="428"/>
      <c r="D131" s="428"/>
      <c r="E131" s="429"/>
      <c r="F131" s="146"/>
      <c r="G131" s="440"/>
      <c r="H131" s="441"/>
      <c r="I131" s="441"/>
      <c r="J131" s="441"/>
      <c r="K131" s="442"/>
    </row>
    <row r="132" spans="1:11" ht="27.75">
      <c r="A132" s="434" t="s">
        <v>0</v>
      </c>
      <c r="B132" s="435"/>
      <c r="C132" s="435"/>
      <c r="D132" s="435"/>
      <c r="E132" s="436"/>
      <c r="F132" s="146">
        <v>180</v>
      </c>
      <c r="G132" s="437"/>
      <c r="H132" s="438"/>
      <c r="I132" s="438"/>
      <c r="J132" s="438"/>
      <c r="K132" s="439"/>
    </row>
    <row r="133" spans="1:11" ht="27.75">
      <c r="A133" s="427" t="s">
        <v>123</v>
      </c>
      <c r="B133" s="428"/>
      <c r="C133" s="428"/>
      <c r="D133" s="428"/>
      <c r="E133" s="429"/>
      <c r="F133" s="146"/>
      <c r="G133" s="440"/>
      <c r="H133" s="441"/>
      <c r="I133" s="441"/>
      <c r="J133" s="441"/>
      <c r="K133" s="442"/>
    </row>
    <row r="134" spans="1:11" ht="27.75">
      <c r="A134" s="443" t="s">
        <v>142</v>
      </c>
      <c r="B134" s="444"/>
      <c r="C134" s="444"/>
      <c r="D134" s="444"/>
      <c r="E134" s="445"/>
      <c r="F134" s="146" t="s">
        <v>143</v>
      </c>
      <c r="G134" s="427"/>
      <c r="H134" s="428"/>
      <c r="I134" s="428"/>
      <c r="J134" s="428"/>
      <c r="K134" s="430"/>
    </row>
    <row r="135" spans="1:11" ht="27.75">
      <c r="A135" s="427" t="s">
        <v>15</v>
      </c>
      <c r="B135" s="428"/>
      <c r="C135" s="428"/>
      <c r="D135" s="428"/>
      <c r="E135" s="429"/>
      <c r="F135" s="150"/>
      <c r="G135" s="427"/>
      <c r="H135" s="428"/>
      <c r="I135" s="428"/>
      <c r="J135" s="428"/>
      <c r="K135" s="430"/>
    </row>
    <row r="136" spans="1:11" ht="27.75">
      <c r="A136" s="434" t="s">
        <v>152</v>
      </c>
      <c r="B136" s="435"/>
      <c r="C136" s="435"/>
      <c r="D136" s="435"/>
      <c r="E136" s="436"/>
      <c r="F136" s="146">
        <v>410</v>
      </c>
      <c r="G136" s="437"/>
      <c r="H136" s="438"/>
      <c r="I136" s="438"/>
      <c r="J136" s="438"/>
      <c r="K136" s="439"/>
    </row>
    <row r="137" spans="1:11" ht="27.75">
      <c r="A137" s="434" t="s">
        <v>153</v>
      </c>
      <c r="B137" s="435"/>
      <c r="C137" s="435"/>
      <c r="D137" s="435"/>
      <c r="E137" s="436"/>
      <c r="F137" s="146">
        <v>420</v>
      </c>
      <c r="G137" s="437"/>
      <c r="H137" s="438"/>
      <c r="I137" s="438"/>
      <c r="J137" s="438"/>
      <c r="K137" s="439"/>
    </row>
    <row r="138" spans="1:11" ht="27.75">
      <c r="A138" s="434" t="s">
        <v>154</v>
      </c>
      <c r="B138" s="435"/>
      <c r="C138" s="435"/>
      <c r="D138" s="435"/>
      <c r="E138" s="436"/>
      <c r="F138" s="146">
        <v>430</v>
      </c>
      <c r="G138" s="437"/>
      <c r="H138" s="438"/>
      <c r="I138" s="438"/>
      <c r="J138" s="438"/>
      <c r="K138" s="439"/>
    </row>
    <row r="139" spans="1:11" ht="27.75">
      <c r="A139" s="434" t="s">
        <v>155</v>
      </c>
      <c r="B139" s="435"/>
      <c r="C139" s="435"/>
      <c r="D139" s="435"/>
      <c r="E139" s="436"/>
      <c r="F139" s="146">
        <v>440</v>
      </c>
      <c r="G139" s="437"/>
      <c r="H139" s="438"/>
      <c r="I139" s="438"/>
      <c r="J139" s="438"/>
      <c r="K139" s="439"/>
    </row>
    <row r="140" spans="1:11" ht="27.75">
      <c r="A140" s="434" t="s">
        <v>156</v>
      </c>
      <c r="B140" s="435"/>
      <c r="C140" s="435"/>
      <c r="D140" s="435"/>
      <c r="E140" s="436"/>
      <c r="F140" s="146">
        <v>620</v>
      </c>
      <c r="G140" s="437"/>
      <c r="H140" s="438"/>
      <c r="I140" s="438"/>
      <c r="J140" s="438"/>
      <c r="K140" s="439"/>
    </row>
    <row r="141" spans="1:11" ht="27.75">
      <c r="A141" s="427" t="s">
        <v>157</v>
      </c>
      <c r="B141" s="428"/>
      <c r="C141" s="428"/>
      <c r="D141" s="428"/>
      <c r="E141" s="429"/>
      <c r="F141" s="146">
        <v>630</v>
      </c>
      <c r="G141" s="427"/>
      <c r="H141" s="428"/>
      <c r="I141" s="428"/>
      <c r="J141" s="428"/>
      <c r="K141" s="430"/>
    </row>
    <row r="142" spans="1:11" ht="27.75">
      <c r="A142" s="434" t="s">
        <v>158</v>
      </c>
      <c r="B142" s="435"/>
      <c r="C142" s="435"/>
      <c r="D142" s="435"/>
      <c r="E142" s="436"/>
      <c r="F142" s="146">
        <v>650</v>
      </c>
      <c r="G142" s="427"/>
      <c r="H142" s="428"/>
      <c r="I142" s="428"/>
      <c r="J142" s="428"/>
      <c r="K142" s="430"/>
    </row>
    <row r="143" spans="1:11" ht="27.75">
      <c r="A143" s="431" t="s">
        <v>85</v>
      </c>
      <c r="B143" s="432"/>
      <c r="C143" s="432"/>
      <c r="D143" s="432"/>
      <c r="E143" s="433"/>
      <c r="F143" s="146" t="s">
        <v>143</v>
      </c>
      <c r="G143" s="427"/>
      <c r="H143" s="428"/>
      <c r="I143" s="428">
        <f>I145+I146</f>
        <v>0</v>
      </c>
      <c r="J143" s="428"/>
      <c r="K143" s="430"/>
    </row>
    <row r="144" spans="1:11" ht="27.75">
      <c r="A144" s="427" t="s">
        <v>80</v>
      </c>
      <c r="B144" s="428"/>
      <c r="C144" s="428"/>
      <c r="D144" s="428"/>
      <c r="E144" s="429"/>
      <c r="F144" s="146"/>
      <c r="G144" s="427"/>
      <c r="H144" s="428"/>
      <c r="I144" s="428"/>
      <c r="J144" s="428"/>
      <c r="K144" s="430"/>
    </row>
    <row r="145" spans="1:11" ht="27.75">
      <c r="A145" s="427" t="s">
        <v>81</v>
      </c>
      <c r="B145" s="428"/>
      <c r="C145" s="428"/>
      <c r="D145" s="428"/>
      <c r="E145" s="429"/>
      <c r="F145" s="146" t="s">
        <v>143</v>
      </c>
      <c r="G145" s="427"/>
      <c r="H145" s="428"/>
      <c r="I145" s="428"/>
      <c r="J145" s="428"/>
      <c r="K145" s="430"/>
    </row>
    <row r="146" spans="1:11" ht="27.75">
      <c r="A146" s="427" t="s">
        <v>82</v>
      </c>
      <c r="B146" s="428"/>
      <c r="C146" s="428"/>
      <c r="D146" s="428"/>
      <c r="E146" s="429"/>
      <c r="F146" s="146" t="s">
        <v>143</v>
      </c>
      <c r="G146" s="427"/>
      <c r="H146" s="428"/>
      <c r="I146" s="428"/>
      <c r="J146" s="428"/>
      <c r="K146" s="430"/>
    </row>
    <row r="147" spans="1:11" ht="28.5" thickBot="1">
      <c r="A147" s="411" t="s">
        <v>123</v>
      </c>
      <c r="B147" s="412"/>
      <c r="C147" s="412"/>
      <c r="D147" s="412"/>
      <c r="E147" s="413"/>
      <c r="F147" s="154"/>
      <c r="G147" s="414"/>
      <c r="H147" s="415"/>
      <c r="I147" s="415"/>
      <c r="J147" s="415"/>
      <c r="K147" s="416"/>
    </row>
    <row r="148" spans="1:11" ht="27.75" thickBot="1">
      <c r="A148" s="417" t="s">
        <v>13</v>
      </c>
      <c r="B148" s="418"/>
      <c r="C148" s="418"/>
      <c r="D148" s="421" t="s">
        <v>137</v>
      </c>
      <c r="E148" s="421" t="s">
        <v>86</v>
      </c>
      <c r="F148" s="423" t="s">
        <v>80</v>
      </c>
      <c r="G148" s="424"/>
      <c r="H148" s="424"/>
      <c r="I148" s="424"/>
      <c r="J148" s="424"/>
      <c r="K148" s="425"/>
    </row>
    <row r="149" spans="1:11" ht="147.75" customHeight="1" thickBot="1">
      <c r="A149" s="419"/>
      <c r="B149" s="420"/>
      <c r="C149" s="420"/>
      <c r="D149" s="422"/>
      <c r="E149" s="422"/>
      <c r="F149" s="155" t="s">
        <v>87</v>
      </c>
      <c r="G149" s="155" t="s">
        <v>129</v>
      </c>
      <c r="H149" s="419" t="s">
        <v>130</v>
      </c>
      <c r="I149" s="426"/>
      <c r="J149" s="155" t="s">
        <v>131</v>
      </c>
      <c r="K149" s="155" t="s">
        <v>144</v>
      </c>
    </row>
    <row r="150" spans="1:11" ht="27">
      <c r="A150" s="392" t="s">
        <v>88</v>
      </c>
      <c r="B150" s="393"/>
      <c r="C150" s="394"/>
      <c r="D150" s="156"/>
      <c r="E150" s="157">
        <f>F150+J150+G150</f>
        <v>17890600</v>
      </c>
      <c r="F150" s="157">
        <f>F152+F157+F172+F176</f>
        <v>15682600</v>
      </c>
      <c r="G150" s="157">
        <v>8000</v>
      </c>
      <c r="H150" s="395"/>
      <c r="I150" s="395"/>
      <c r="J150" s="157">
        <f>J152+J157+J172+J176</f>
        <v>2200000</v>
      </c>
      <c r="K150" s="158"/>
    </row>
    <row r="151" spans="1:11" ht="27.75">
      <c r="A151" s="376" t="s">
        <v>80</v>
      </c>
      <c r="B151" s="377"/>
      <c r="C151" s="378"/>
      <c r="D151" s="159"/>
      <c r="E151" s="160"/>
      <c r="F151" s="160"/>
      <c r="G151" s="160"/>
      <c r="H151" s="379"/>
      <c r="I151" s="379"/>
      <c r="J151" s="160"/>
      <c r="K151" s="161"/>
    </row>
    <row r="152" spans="1:11" ht="27">
      <c r="A152" s="384" t="s">
        <v>89</v>
      </c>
      <c r="B152" s="385"/>
      <c r="C152" s="386"/>
      <c r="D152" s="162">
        <v>210</v>
      </c>
      <c r="E152" s="163">
        <f>E154+E155+E156</f>
        <v>11871800</v>
      </c>
      <c r="F152" s="163">
        <f>F154+F155+F156</f>
        <v>11871800</v>
      </c>
      <c r="G152" s="163"/>
      <c r="H152" s="404"/>
      <c r="I152" s="404"/>
      <c r="J152" s="163">
        <f>SUM(J154:J156)</f>
        <v>0</v>
      </c>
      <c r="K152" s="164"/>
    </row>
    <row r="153" spans="1:11" ht="27.75">
      <c r="A153" s="376" t="s">
        <v>15</v>
      </c>
      <c r="B153" s="377"/>
      <c r="C153" s="378"/>
      <c r="D153" s="159"/>
      <c r="E153" s="160"/>
      <c r="F153" s="160"/>
      <c r="G153" s="160"/>
      <c r="H153" s="379"/>
      <c r="I153" s="379"/>
      <c r="J153" s="160"/>
      <c r="K153" s="161"/>
    </row>
    <row r="154" spans="1:11" ht="27.75">
      <c r="A154" s="376" t="s">
        <v>90</v>
      </c>
      <c r="B154" s="377"/>
      <c r="C154" s="378"/>
      <c r="D154" s="159">
        <v>211</v>
      </c>
      <c r="E154" s="160">
        <f>F154+J154</f>
        <v>9080900</v>
      </c>
      <c r="F154" s="160">
        <f>F195+F265</f>
        <v>9080900</v>
      </c>
      <c r="G154" s="160"/>
      <c r="H154" s="379"/>
      <c r="I154" s="379"/>
      <c r="J154" s="160">
        <v>0</v>
      </c>
      <c r="K154" s="161"/>
    </row>
    <row r="155" spans="1:11" ht="27.75">
      <c r="A155" s="376" t="s">
        <v>91</v>
      </c>
      <c r="B155" s="377"/>
      <c r="C155" s="378"/>
      <c r="D155" s="159">
        <v>212</v>
      </c>
      <c r="E155" s="160">
        <f>F155+J155</f>
        <v>48500</v>
      </c>
      <c r="F155" s="160">
        <f>F196+F236</f>
        <v>48500</v>
      </c>
      <c r="G155" s="160"/>
      <c r="H155" s="379"/>
      <c r="I155" s="379"/>
      <c r="J155" s="160"/>
      <c r="K155" s="161"/>
    </row>
    <row r="156" spans="1:11" ht="27.75">
      <c r="A156" s="376" t="s">
        <v>92</v>
      </c>
      <c r="B156" s="377"/>
      <c r="C156" s="378"/>
      <c r="D156" s="159">
        <v>213</v>
      </c>
      <c r="E156" s="160">
        <f>F156+J156</f>
        <v>2742400</v>
      </c>
      <c r="F156" s="160">
        <f>F197+F267</f>
        <v>2742400</v>
      </c>
      <c r="G156" s="160"/>
      <c r="H156" s="379"/>
      <c r="I156" s="379"/>
      <c r="J156" s="160">
        <v>0</v>
      </c>
      <c r="K156" s="161"/>
    </row>
    <row r="157" spans="1:11" ht="27">
      <c r="A157" s="384" t="s">
        <v>93</v>
      </c>
      <c r="B157" s="385"/>
      <c r="C157" s="386"/>
      <c r="D157" s="162">
        <v>220</v>
      </c>
      <c r="E157" s="163">
        <f>SUM(E159:E164)</f>
        <v>2040000</v>
      </c>
      <c r="F157" s="163">
        <f>F159+F160+F161+F162+F163+F164</f>
        <v>1770000</v>
      </c>
      <c r="G157" s="163">
        <f>SUM(G159:G164)</f>
        <v>0</v>
      </c>
      <c r="H157" s="387">
        <f>SUM(H159:H164)</f>
        <v>0</v>
      </c>
      <c r="I157" s="388"/>
      <c r="J157" s="163">
        <f>SUM(J159:J164)</f>
        <v>270000</v>
      </c>
      <c r="K157" s="163">
        <f>SUM(K159:K164)</f>
        <v>0</v>
      </c>
    </row>
    <row r="158" spans="1:11" ht="27.75">
      <c r="A158" s="376" t="s">
        <v>15</v>
      </c>
      <c r="B158" s="377"/>
      <c r="C158" s="378"/>
      <c r="D158" s="159"/>
      <c r="E158" s="160"/>
      <c r="F158" s="160"/>
      <c r="G158" s="160"/>
      <c r="H158" s="379"/>
      <c r="I158" s="379"/>
      <c r="J158" s="160"/>
      <c r="K158" s="161"/>
    </row>
    <row r="159" spans="1:11" ht="27.75">
      <c r="A159" s="376" t="s">
        <v>94</v>
      </c>
      <c r="B159" s="377"/>
      <c r="C159" s="378"/>
      <c r="D159" s="159">
        <v>221</v>
      </c>
      <c r="E159" s="160">
        <f aca="true" t="shared" si="0" ref="E159:E164">SUM(F159:K159)</f>
        <v>30000</v>
      </c>
      <c r="F159" s="160">
        <f>F200</f>
        <v>30000</v>
      </c>
      <c r="G159" s="160"/>
      <c r="H159" s="379"/>
      <c r="I159" s="379"/>
      <c r="J159" s="160"/>
      <c r="K159" s="161"/>
    </row>
    <row r="160" spans="1:11" ht="27.75">
      <c r="A160" s="376" t="s">
        <v>95</v>
      </c>
      <c r="B160" s="377"/>
      <c r="C160" s="378"/>
      <c r="D160" s="159">
        <v>222</v>
      </c>
      <c r="E160" s="160">
        <f t="shared" si="0"/>
        <v>30000</v>
      </c>
      <c r="F160" s="160">
        <f>F201</f>
        <v>30000</v>
      </c>
      <c r="G160" s="160"/>
      <c r="H160" s="379"/>
      <c r="I160" s="379"/>
      <c r="J160" s="160"/>
      <c r="K160" s="161"/>
    </row>
    <row r="161" spans="1:11" ht="27.75">
      <c r="A161" s="376" t="s">
        <v>96</v>
      </c>
      <c r="B161" s="377"/>
      <c r="C161" s="378"/>
      <c r="D161" s="159">
        <v>223</v>
      </c>
      <c r="E161" s="160">
        <f t="shared" si="0"/>
        <v>1580000</v>
      </c>
      <c r="F161" s="160">
        <f>F202</f>
        <v>1580000</v>
      </c>
      <c r="G161" s="160"/>
      <c r="H161" s="379"/>
      <c r="I161" s="379"/>
      <c r="J161" s="160"/>
      <c r="K161" s="161"/>
    </row>
    <row r="162" spans="1:11" ht="27.75">
      <c r="A162" s="376" t="s">
        <v>97</v>
      </c>
      <c r="B162" s="377"/>
      <c r="C162" s="378"/>
      <c r="D162" s="159">
        <v>224</v>
      </c>
      <c r="E162" s="160">
        <f t="shared" si="0"/>
        <v>0</v>
      </c>
      <c r="F162" s="160"/>
      <c r="G162" s="160"/>
      <c r="H162" s="379"/>
      <c r="I162" s="379"/>
      <c r="J162" s="160"/>
      <c r="K162" s="161"/>
    </row>
    <row r="163" spans="1:11" ht="27.75">
      <c r="A163" s="376" t="s">
        <v>98</v>
      </c>
      <c r="B163" s="377"/>
      <c r="C163" s="378"/>
      <c r="D163" s="159">
        <v>225</v>
      </c>
      <c r="E163" s="160">
        <f t="shared" si="0"/>
        <v>260000</v>
      </c>
      <c r="F163" s="160">
        <f>F204</f>
        <v>100000</v>
      </c>
      <c r="G163" s="160"/>
      <c r="H163" s="379"/>
      <c r="I163" s="379"/>
      <c r="J163" s="160">
        <v>160000</v>
      </c>
      <c r="K163" s="161"/>
    </row>
    <row r="164" spans="1:11" ht="27.75">
      <c r="A164" s="376" t="s">
        <v>99</v>
      </c>
      <c r="B164" s="377"/>
      <c r="C164" s="378"/>
      <c r="D164" s="159">
        <v>226</v>
      </c>
      <c r="E164" s="160">
        <f t="shared" si="0"/>
        <v>140000</v>
      </c>
      <c r="F164" s="160">
        <f>F205</f>
        <v>30000</v>
      </c>
      <c r="G164" s="160"/>
      <c r="H164" s="379"/>
      <c r="I164" s="379"/>
      <c r="J164" s="160">
        <v>110000</v>
      </c>
      <c r="K164" s="161"/>
    </row>
    <row r="165" spans="1:11" ht="27">
      <c r="A165" s="384" t="s">
        <v>100</v>
      </c>
      <c r="B165" s="385"/>
      <c r="C165" s="386"/>
      <c r="D165" s="162">
        <v>240</v>
      </c>
      <c r="E165" s="163"/>
      <c r="F165" s="163"/>
      <c r="G165" s="163"/>
      <c r="H165" s="404"/>
      <c r="I165" s="404"/>
      <c r="J165" s="163"/>
      <c r="K165" s="164"/>
    </row>
    <row r="166" spans="1:11" ht="27.75">
      <c r="A166" s="376" t="s">
        <v>15</v>
      </c>
      <c r="B166" s="377"/>
      <c r="C166" s="378"/>
      <c r="D166" s="159"/>
      <c r="E166" s="160"/>
      <c r="F166" s="160"/>
      <c r="G166" s="160"/>
      <c r="H166" s="379"/>
      <c r="I166" s="379"/>
      <c r="J166" s="160"/>
      <c r="K166" s="161"/>
    </row>
    <row r="167" spans="1:11" ht="27.75">
      <c r="A167" s="376" t="s">
        <v>101</v>
      </c>
      <c r="B167" s="377"/>
      <c r="C167" s="378"/>
      <c r="D167" s="159">
        <v>241</v>
      </c>
      <c r="E167" s="160"/>
      <c r="F167" s="160"/>
      <c r="G167" s="160"/>
      <c r="H167" s="379"/>
      <c r="I167" s="379"/>
      <c r="J167" s="160"/>
      <c r="K167" s="161"/>
    </row>
    <row r="168" spans="1:11" ht="27">
      <c r="A168" s="384" t="s">
        <v>102</v>
      </c>
      <c r="B168" s="385"/>
      <c r="C168" s="386"/>
      <c r="D168" s="162">
        <v>260</v>
      </c>
      <c r="E168" s="163"/>
      <c r="F168" s="163"/>
      <c r="G168" s="163"/>
      <c r="H168" s="404"/>
      <c r="I168" s="404"/>
      <c r="J168" s="163"/>
      <c r="K168" s="164"/>
    </row>
    <row r="169" spans="1:11" ht="27.75">
      <c r="A169" s="376" t="s">
        <v>15</v>
      </c>
      <c r="B169" s="377"/>
      <c r="C169" s="378"/>
      <c r="D169" s="159"/>
      <c r="E169" s="160"/>
      <c r="F169" s="160"/>
      <c r="G169" s="160"/>
      <c r="H169" s="379"/>
      <c r="I169" s="379"/>
      <c r="J169" s="160"/>
      <c r="K169" s="161"/>
    </row>
    <row r="170" spans="1:11" ht="27.75">
      <c r="A170" s="376" t="s">
        <v>103</v>
      </c>
      <c r="B170" s="377"/>
      <c r="C170" s="378"/>
      <c r="D170" s="159">
        <v>262</v>
      </c>
      <c r="E170" s="160"/>
      <c r="F170" s="160"/>
      <c r="G170" s="160"/>
      <c r="H170" s="379"/>
      <c r="I170" s="379"/>
      <c r="J170" s="160"/>
      <c r="K170" s="161"/>
    </row>
    <row r="171" spans="1:11" ht="27.75">
      <c r="A171" s="376" t="s">
        <v>104</v>
      </c>
      <c r="B171" s="377"/>
      <c r="C171" s="378"/>
      <c r="D171" s="159">
        <v>263</v>
      </c>
      <c r="E171" s="160"/>
      <c r="F171" s="160"/>
      <c r="G171" s="160"/>
      <c r="H171" s="379"/>
      <c r="I171" s="379"/>
      <c r="J171" s="160"/>
      <c r="K171" s="161"/>
    </row>
    <row r="172" spans="1:11" ht="27">
      <c r="A172" s="384" t="s">
        <v>126</v>
      </c>
      <c r="B172" s="385"/>
      <c r="C172" s="386"/>
      <c r="D172" s="162">
        <v>290</v>
      </c>
      <c r="E172" s="163">
        <f>F172+J172</f>
        <v>621500</v>
      </c>
      <c r="F172" s="163">
        <f>F174</f>
        <v>611500</v>
      </c>
      <c r="G172" s="163"/>
      <c r="H172" s="404"/>
      <c r="I172" s="404"/>
      <c r="J172" s="163">
        <v>10000</v>
      </c>
      <c r="K172" s="164"/>
    </row>
    <row r="173" spans="1:11" ht="27.75">
      <c r="A173" s="376" t="s">
        <v>15</v>
      </c>
      <c r="B173" s="377"/>
      <c r="C173" s="378"/>
      <c r="D173" s="159"/>
      <c r="E173" s="163"/>
      <c r="F173" s="163"/>
      <c r="G173" s="163"/>
      <c r="H173" s="387"/>
      <c r="I173" s="388"/>
      <c r="J173" s="163"/>
      <c r="K173" s="164"/>
    </row>
    <row r="174" spans="1:11" ht="27.75">
      <c r="A174" s="376" t="s">
        <v>127</v>
      </c>
      <c r="B174" s="377"/>
      <c r="C174" s="378"/>
      <c r="D174" s="159"/>
      <c r="E174" s="163">
        <f>F174+J174</f>
        <v>621500</v>
      </c>
      <c r="F174" s="163">
        <f>F258</f>
        <v>611500</v>
      </c>
      <c r="G174" s="163"/>
      <c r="H174" s="387"/>
      <c r="I174" s="388"/>
      <c r="J174" s="163">
        <v>10000</v>
      </c>
      <c r="K174" s="164"/>
    </row>
    <row r="175" spans="1:11" ht="27.75">
      <c r="A175" s="376" t="s">
        <v>128</v>
      </c>
      <c r="B175" s="377"/>
      <c r="C175" s="378"/>
      <c r="D175" s="159"/>
      <c r="E175" s="163"/>
      <c r="F175" s="163"/>
      <c r="G175" s="163"/>
      <c r="H175" s="387"/>
      <c r="I175" s="388"/>
      <c r="J175" s="163"/>
      <c r="K175" s="164"/>
    </row>
    <row r="176" spans="1:11" ht="27">
      <c r="A176" s="384" t="s">
        <v>105</v>
      </c>
      <c r="B176" s="385"/>
      <c r="C176" s="386"/>
      <c r="D176" s="162">
        <v>300</v>
      </c>
      <c r="E176" s="163">
        <f>SUM(F176:K176)</f>
        <v>3357300</v>
      </c>
      <c r="F176" s="163">
        <f>SUM(F178:F181)</f>
        <v>1429300</v>
      </c>
      <c r="G176" s="163">
        <f>SUM(G178:G181)</f>
        <v>8000</v>
      </c>
      <c r="H176" s="387">
        <f>SUM(H178:H181)</f>
        <v>0</v>
      </c>
      <c r="I176" s="388"/>
      <c r="J176" s="163">
        <f>SUM(J178:J181)</f>
        <v>1920000</v>
      </c>
      <c r="K176" s="163">
        <f>SUM(K178:K181)</f>
        <v>0</v>
      </c>
    </row>
    <row r="177" spans="1:11" ht="27.75">
      <c r="A177" s="376" t="s">
        <v>15</v>
      </c>
      <c r="B177" s="377"/>
      <c r="C177" s="378"/>
      <c r="D177" s="159"/>
      <c r="E177" s="160"/>
      <c r="F177" s="160"/>
      <c r="G177" s="160"/>
      <c r="H177" s="379"/>
      <c r="I177" s="379"/>
      <c r="J177" s="160"/>
      <c r="K177" s="161"/>
    </row>
    <row r="178" spans="1:11" ht="27.75">
      <c r="A178" s="376" t="s">
        <v>106</v>
      </c>
      <c r="B178" s="377"/>
      <c r="C178" s="378"/>
      <c r="D178" s="159">
        <v>310</v>
      </c>
      <c r="E178" s="163">
        <f>SUM(F178:K178)</f>
        <v>88000</v>
      </c>
      <c r="F178" s="160"/>
      <c r="G178" s="160">
        <v>8000</v>
      </c>
      <c r="H178" s="379"/>
      <c r="I178" s="379"/>
      <c r="J178" s="160">
        <v>80000</v>
      </c>
      <c r="K178" s="161"/>
    </row>
    <row r="179" spans="1:11" ht="27.75">
      <c r="A179" s="376" t="s">
        <v>107</v>
      </c>
      <c r="B179" s="377"/>
      <c r="C179" s="378"/>
      <c r="D179" s="159">
        <v>320</v>
      </c>
      <c r="E179" s="163">
        <f>SUM(F179:K179)</f>
        <v>0</v>
      </c>
      <c r="F179" s="160"/>
      <c r="G179" s="160"/>
      <c r="H179" s="379"/>
      <c r="I179" s="379"/>
      <c r="J179" s="160"/>
      <c r="K179" s="161"/>
    </row>
    <row r="180" spans="1:11" ht="27.75">
      <c r="A180" s="376" t="s">
        <v>108</v>
      </c>
      <c r="B180" s="377"/>
      <c r="C180" s="378"/>
      <c r="D180" s="159">
        <v>330</v>
      </c>
      <c r="E180" s="163">
        <f>SUM(F180:K180)</f>
        <v>0</v>
      </c>
      <c r="F180" s="160"/>
      <c r="G180" s="160"/>
      <c r="H180" s="379"/>
      <c r="I180" s="379"/>
      <c r="J180" s="160"/>
      <c r="K180" s="161"/>
    </row>
    <row r="181" spans="1:11" ht="27.75">
      <c r="A181" s="376" t="s">
        <v>109</v>
      </c>
      <c r="B181" s="377"/>
      <c r="C181" s="378"/>
      <c r="D181" s="159">
        <v>340</v>
      </c>
      <c r="E181" s="163">
        <f>SUM(F181:K181)</f>
        <v>3269300</v>
      </c>
      <c r="F181" s="160">
        <f>F246</f>
        <v>1429300</v>
      </c>
      <c r="G181" s="160"/>
      <c r="H181" s="379"/>
      <c r="I181" s="379"/>
      <c r="J181" s="160">
        <v>1840000</v>
      </c>
      <c r="K181" s="161"/>
    </row>
    <row r="182" spans="1:11" ht="27">
      <c r="A182" s="384" t="s">
        <v>110</v>
      </c>
      <c r="B182" s="385"/>
      <c r="C182" s="386"/>
      <c r="D182" s="162">
        <v>500</v>
      </c>
      <c r="E182" s="163"/>
      <c r="F182" s="163"/>
      <c r="G182" s="163"/>
      <c r="H182" s="404"/>
      <c r="I182" s="404"/>
      <c r="J182" s="163"/>
      <c r="K182" s="164"/>
    </row>
    <row r="183" spans="1:11" ht="27.75">
      <c r="A183" s="376" t="s">
        <v>15</v>
      </c>
      <c r="B183" s="377"/>
      <c r="C183" s="378"/>
      <c r="D183" s="159"/>
      <c r="E183" s="160"/>
      <c r="F183" s="160"/>
      <c r="G183" s="160"/>
      <c r="H183" s="379"/>
      <c r="I183" s="379"/>
      <c r="J183" s="160"/>
      <c r="K183" s="161"/>
    </row>
    <row r="184" spans="1:11" ht="27.75">
      <c r="A184" s="376" t="s">
        <v>111</v>
      </c>
      <c r="B184" s="377"/>
      <c r="C184" s="378"/>
      <c r="D184" s="159">
        <v>520</v>
      </c>
      <c r="E184" s="160"/>
      <c r="F184" s="160"/>
      <c r="G184" s="160"/>
      <c r="H184" s="379"/>
      <c r="I184" s="379"/>
      <c r="J184" s="160"/>
      <c r="K184" s="161"/>
    </row>
    <row r="185" spans="1:11" ht="27.75">
      <c r="A185" s="376" t="s">
        <v>112</v>
      </c>
      <c r="B185" s="377"/>
      <c r="C185" s="378"/>
      <c r="D185" s="159">
        <v>530</v>
      </c>
      <c r="E185" s="160"/>
      <c r="F185" s="160"/>
      <c r="G185" s="160"/>
      <c r="H185" s="379"/>
      <c r="I185" s="379"/>
      <c r="J185" s="160"/>
      <c r="K185" s="161"/>
    </row>
    <row r="186" spans="1:11" ht="27.75">
      <c r="A186" s="396" t="s">
        <v>113</v>
      </c>
      <c r="B186" s="397"/>
      <c r="C186" s="397"/>
      <c r="D186" s="398"/>
      <c r="E186" s="398"/>
      <c r="F186" s="398"/>
      <c r="G186" s="398"/>
      <c r="H186" s="398"/>
      <c r="I186" s="398"/>
      <c r="J186" s="398"/>
      <c r="K186" s="399"/>
    </row>
    <row r="187" spans="1:11" ht="27.75">
      <c r="A187" s="396" t="s">
        <v>114</v>
      </c>
      <c r="B187" s="397"/>
      <c r="C187" s="397"/>
      <c r="D187" s="398"/>
      <c r="E187" s="398"/>
      <c r="F187" s="398"/>
      <c r="G187" s="398"/>
      <c r="H187" s="398"/>
      <c r="I187" s="398"/>
      <c r="J187" s="398"/>
      <c r="K187" s="399"/>
    </row>
    <row r="188" spans="1:11" ht="28.5" thickBot="1">
      <c r="A188" s="400" t="s">
        <v>115</v>
      </c>
      <c r="B188" s="401"/>
      <c r="C188" s="401"/>
      <c r="D188" s="402"/>
      <c r="E188" s="402"/>
      <c r="F188" s="402"/>
      <c r="G188" s="402"/>
      <c r="H188" s="402"/>
      <c r="I188" s="402"/>
      <c r="J188" s="402"/>
      <c r="K188" s="403"/>
    </row>
    <row r="189" spans="1:11" ht="27.75" thickBot="1">
      <c r="A189" s="408" t="s">
        <v>80</v>
      </c>
      <c r="B189" s="409"/>
      <c r="C189" s="409"/>
      <c r="D189" s="409"/>
      <c r="E189" s="409"/>
      <c r="F189" s="409"/>
      <c r="G189" s="409"/>
      <c r="H189" s="409"/>
      <c r="I189" s="409"/>
      <c r="J189" s="409"/>
      <c r="K189" s="410"/>
    </row>
    <row r="190" spans="1:11" ht="27.75" thickBot="1">
      <c r="A190" s="405" t="s">
        <v>185</v>
      </c>
      <c r="B190" s="406"/>
      <c r="C190" s="406"/>
      <c r="D190" s="406"/>
      <c r="E190" s="406"/>
      <c r="F190" s="406"/>
      <c r="G190" s="406"/>
      <c r="H190" s="406"/>
      <c r="I190" s="406"/>
      <c r="J190" s="406"/>
      <c r="K190" s="407"/>
    </row>
    <row r="191" spans="1:11" ht="27">
      <c r="A191" s="392" t="s">
        <v>88</v>
      </c>
      <c r="B191" s="393"/>
      <c r="C191" s="394"/>
      <c r="D191" s="156"/>
      <c r="E191" s="157">
        <f>F191+J191</f>
        <v>13577700</v>
      </c>
      <c r="F191" s="157">
        <f>F193+F198+F213+F217</f>
        <v>13577700</v>
      </c>
      <c r="G191" s="157"/>
      <c r="H191" s="395"/>
      <c r="I191" s="395"/>
      <c r="J191" s="157"/>
      <c r="K191" s="158"/>
    </row>
    <row r="192" spans="1:11" ht="27.75">
      <c r="A192" s="376" t="s">
        <v>80</v>
      </c>
      <c r="B192" s="377"/>
      <c r="C192" s="378"/>
      <c r="D192" s="159"/>
      <c r="E192" s="160"/>
      <c r="F192" s="160"/>
      <c r="G192" s="160"/>
      <c r="H192" s="379"/>
      <c r="I192" s="379"/>
      <c r="J192" s="160"/>
      <c r="K192" s="161"/>
    </row>
    <row r="193" spans="1:11" ht="27">
      <c r="A193" s="384" t="s">
        <v>89</v>
      </c>
      <c r="B193" s="385"/>
      <c r="C193" s="386"/>
      <c r="D193" s="162">
        <v>210</v>
      </c>
      <c r="E193" s="163">
        <f>F193+J193</f>
        <v>11807700</v>
      </c>
      <c r="F193" s="163">
        <f>F195+F196+F197</f>
        <v>11807700</v>
      </c>
      <c r="G193" s="163"/>
      <c r="H193" s="404"/>
      <c r="I193" s="404"/>
      <c r="J193" s="163"/>
      <c r="K193" s="164"/>
    </row>
    <row r="194" spans="1:11" ht="27.75">
      <c r="A194" s="376" t="s">
        <v>15</v>
      </c>
      <c r="B194" s="377"/>
      <c r="C194" s="378"/>
      <c r="D194" s="159"/>
      <c r="E194" s="160"/>
      <c r="F194" s="160"/>
      <c r="G194" s="160"/>
      <c r="H194" s="379"/>
      <c r="I194" s="379"/>
      <c r="J194" s="160"/>
      <c r="K194" s="161"/>
    </row>
    <row r="195" spans="1:11" ht="27.75">
      <c r="A195" s="376" t="s">
        <v>90</v>
      </c>
      <c r="B195" s="377"/>
      <c r="C195" s="378"/>
      <c r="D195" s="159">
        <v>211</v>
      </c>
      <c r="E195" s="163">
        <f>F195+J195</f>
        <v>9068900</v>
      </c>
      <c r="F195" s="160">
        <v>9068900</v>
      </c>
      <c r="G195" s="160"/>
      <c r="H195" s="379"/>
      <c r="I195" s="379"/>
      <c r="J195" s="160"/>
      <c r="K195" s="161"/>
    </row>
    <row r="196" spans="1:11" ht="27.75">
      <c r="A196" s="376" t="s">
        <v>91</v>
      </c>
      <c r="B196" s="377"/>
      <c r="C196" s="378"/>
      <c r="D196" s="159">
        <v>212</v>
      </c>
      <c r="E196" s="163">
        <f>F196+J196</f>
        <v>0</v>
      </c>
      <c r="F196" s="160"/>
      <c r="G196" s="160"/>
      <c r="H196" s="379"/>
      <c r="I196" s="379"/>
      <c r="J196" s="160"/>
      <c r="K196" s="161"/>
    </row>
    <row r="197" spans="1:11" ht="27.75">
      <c r="A197" s="376" t="s">
        <v>92</v>
      </c>
      <c r="B197" s="377"/>
      <c r="C197" s="378"/>
      <c r="D197" s="159">
        <v>213</v>
      </c>
      <c r="E197" s="163">
        <f>F197+J197</f>
        <v>2738800</v>
      </c>
      <c r="F197" s="160">
        <v>2738800</v>
      </c>
      <c r="G197" s="160"/>
      <c r="H197" s="379"/>
      <c r="I197" s="379"/>
      <c r="J197" s="160"/>
      <c r="K197" s="161"/>
    </row>
    <row r="198" spans="1:11" ht="27">
      <c r="A198" s="384" t="s">
        <v>93</v>
      </c>
      <c r="B198" s="385"/>
      <c r="C198" s="386"/>
      <c r="D198" s="162">
        <v>220</v>
      </c>
      <c r="E198" s="163">
        <f>E200+E201+E202+E203+E204+E205</f>
        <v>1770000</v>
      </c>
      <c r="F198" s="163">
        <f>F200+F201+F202+F203+F204+F205</f>
        <v>1770000</v>
      </c>
      <c r="G198" s="163"/>
      <c r="H198" s="404"/>
      <c r="I198" s="404"/>
      <c r="J198" s="163"/>
      <c r="K198" s="164"/>
    </row>
    <row r="199" spans="1:11" ht="27.75">
      <c r="A199" s="376" t="s">
        <v>15</v>
      </c>
      <c r="B199" s="377"/>
      <c r="C199" s="378"/>
      <c r="D199" s="159"/>
      <c r="E199" s="160"/>
      <c r="F199" s="160"/>
      <c r="G199" s="160"/>
      <c r="H199" s="379"/>
      <c r="I199" s="379"/>
      <c r="J199" s="160"/>
      <c r="K199" s="161"/>
    </row>
    <row r="200" spans="1:11" ht="27.75">
      <c r="A200" s="376" t="s">
        <v>94</v>
      </c>
      <c r="B200" s="377"/>
      <c r="C200" s="378"/>
      <c r="D200" s="159">
        <v>221</v>
      </c>
      <c r="E200" s="163">
        <f aca="true" t="shared" si="1" ref="E200:E205">F200+J200</f>
        <v>30000</v>
      </c>
      <c r="F200" s="160">
        <v>30000</v>
      </c>
      <c r="G200" s="160"/>
      <c r="H200" s="379"/>
      <c r="I200" s="379"/>
      <c r="J200" s="160"/>
      <c r="K200" s="161"/>
    </row>
    <row r="201" spans="1:11" ht="27.75">
      <c r="A201" s="376" t="s">
        <v>95</v>
      </c>
      <c r="B201" s="377"/>
      <c r="C201" s="378"/>
      <c r="D201" s="159">
        <v>222</v>
      </c>
      <c r="E201" s="163">
        <f t="shared" si="1"/>
        <v>30000</v>
      </c>
      <c r="F201" s="160">
        <v>30000</v>
      </c>
      <c r="G201" s="160"/>
      <c r="H201" s="379"/>
      <c r="I201" s="379"/>
      <c r="J201" s="160"/>
      <c r="K201" s="161"/>
    </row>
    <row r="202" spans="1:11" ht="27.75">
      <c r="A202" s="376" t="s">
        <v>96</v>
      </c>
      <c r="B202" s="377"/>
      <c r="C202" s="378"/>
      <c r="D202" s="159">
        <v>223</v>
      </c>
      <c r="E202" s="163">
        <f t="shared" si="1"/>
        <v>1580000</v>
      </c>
      <c r="F202" s="160">
        <v>1580000</v>
      </c>
      <c r="G202" s="160"/>
      <c r="H202" s="379"/>
      <c r="I202" s="379"/>
      <c r="J202" s="160"/>
      <c r="K202" s="161"/>
    </row>
    <row r="203" spans="1:11" ht="27.75">
      <c r="A203" s="376" t="s">
        <v>97</v>
      </c>
      <c r="B203" s="377"/>
      <c r="C203" s="378"/>
      <c r="D203" s="159">
        <v>224</v>
      </c>
      <c r="E203" s="163">
        <f t="shared" si="1"/>
        <v>0</v>
      </c>
      <c r="F203" s="160"/>
      <c r="G203" s="160"/>
      <c r="H203" s="379"/>
      <c r="I203" s="379"/>
      <c r="J203" s="160"/>
      <c r="K203" s="161"/>
    </row>
    <row r="204" spans="1:11" ht="27.75">
      <c r="A204" s="376" t="s">
        <v>98</v>
      </c>
      <c r="B204" s="377"/>
      <c r="C204" s="378"/>
      <c r="D204" s="159">
        <v>225</v>
      </c>
      <c r="E204" s="163">
        <f t="shared" si="1"/>
        <v>100000</v>
      </c>
      <c r="F204" s="160">
        <v>100000</v>
      </c>
      <c r="G204" s="160"/>
      <c r="H204" s="379"/>
      <c r="I204" s="379"/>
      <c r="J204" s="160"/>
      <c r="K204" s="161"/>
    </row>
    <row r="205" spans="1:11" ht="27.75">
      <c r="A205" s="376" t="s">
        <v>99</v>
      </c>
      <c r="B205" s="377"/>
      <c r="C205" s="378"/>
      <c r="D205" s="159">
        <v>226</v>
      </c>
      <c r="E205" s="163">
        <f t="shared" si="1"/>
        <v>30000</v>
      </c>
      <c r="F205" s="160">
        <v>30000</v>
      </c>
      <c r="G205" s="160"/>
      <c r="H205" s="379"/>
      <c r="I205" s="379"/>
      <c r="J205" s="160"/>
      <c r="K205" s="161"/>
    </row>
    <row r="206" spans="1:11" ht="27">
      <c r="A206" s="384" t="s">
        <v>100</v>
      </c>
      <c r="B206" s="385"/>
      <c r="C206" s="386"/>
      <c r="D206" s="162">
        <v>240</v>
      </c>
      <c r="E206" s="163"/>
      <c r="F206" s="163"/>
      <c r="G206" s="163"/>
      <c r="H206" s="404"/>
      <c r="I206" s="404"/>
      <c r="J206" s="163"/>
      <c r="K206" s="164"/>
    </row>
    <row r="207" spans="1:11" ht="27.75">
      <c r="A207" s="376" t="s">
        <v>15</v>
      </c>
      <c r="B207" s="377"/>
      <c r="C207" s="378"/>
      <c r="D207" s="159"/>
      <c r="E207" s="160"/>
      <c r="F207" s="160"/>
      <c r="G207" s="160"/>
      <c r="H207" s="379"/>
      <c r="I207" s="379"/>
      <c r="J207" s="160"/>
      <c r="K207" s="161"/>
    </row>
    <row r="208" spans="1:11" ht="27.75">
      <c r="A208" s="376" t="s">
        <v>101</v>
      </c>
      <c r="B208" s="377"/>
      <c r="C208" s="378"/>
      <c r="D208" s="159">
        <v>241</v>
      </c>
      <c r="E208" s="160"/>
      <c r="F208" s="160"/>
      <c r="G208" s="160"/>
      <c r="H208" s="379"/>
      <c r="I208" s="379"/>
      <c r="J208" s="160"/>
      <c r="K208" s="161"/>
    </row>
    <row r="209" spans="1:11" ht="27">
      <c r="A209" s="384" t="s">
        <v>102</v>
      </c>
      <c r="B209" s="385"/>
      <c r="C209" s="386"/>
      <c r="D209" s="162">
        <v>260</v>
      </c>
      <c r="E209" s="163"/>
      <c r="F209" s="163"/>
      <c r="G209" s="163"/>
      <c r="H209" s="404"/>
      <c r="I209" s="404"/>
      <c r="J209" s="163"/>
      <c r="K209" s="164"/>
    </row>
    <row r="210" spans="1:11" ht="27.75">
      <c r="A210" s="376" t="s">
        <v>15</v>
      </c>
      <c r="B210" s="377"/>
      <c r="C210" s="378"/>
      <c r="D210" s="159"/>
      <c r="E210" s="160"/>
      <c r="F210" s="160"/>
      <c r="G210" s="160"/>
      <c r="H210" s="379"/>
      <c r="I210" s="379"/>
      <c r="J210" s="160"/>
      <c r="K210" s="161"/>
    </row>
    <row r="211" spans="1:11" ht="27.75">
      <c r="A211" s="376" t="s">
        <v>103</v>
      </c>
      <c r="B211" s="377"/>
      <c r="C211" s="378"/>
      <c r="D211" s="159">
        <v>262</v>
      </c>
      <c r="E211" s="160"/>
      <c r="F211" s="160"/>
      <c r="G211" s="160"/>
      <c r="H211" s="379"/>
      <c r="I211" s="379"/>
      <c r="J211" s="160"/>
      <c r="K211" s="161"/>
    </row>
    <row r="212" spans="1:11" ht="27.75">
      <c r="A212" s="376" t="s">
        <v>104</v>
      </c>
      <c r="B212" s="377"/>
      <c r="C212" s="378"/>
      <c r="D212" s="159">
        <v>263</v>
      </c>
      <c r="E212" s="160"/>
      <c r="F212" s="160"/>
      <c r="G212" s="160"/>
      <c r="H212" s="379"/>
      <c r="I212" s="379"/>
      <c r="J212" s="160"/>
      <c r="K212" s="161"/>
    </row>
    <row r="213" spans="1:11" ht="27">
      <c r="A213" s="384" t="s">
        <v>126</v>
      </c>
      <c r="B213" s="385"/>
      <c r="C213" s="386"/>
      <c r="D213" s="162">
        <v>290</v>
      </c>
      <c r="E213" s="163">
        <v>0</v>
      </c>
      <c r="F213" s="163"/>
      <c r="G213" s="163"/>
      <c r="H213" s="404"/>
      <c r="I213" s="404"/>
      <c r="J213" s="163"/>
      <c r="K213" s="164"/>
    </row>
    <row r="214" spans="1:11" ht="27.75">
      <c r="A214" s="376" t="s">
        <v>15</v>
      </c>
      <c r="B214" s="377"/>
      <c r="C214" s="378"/>
      <c r="D214" s="159"/>
      <c r="E214" s="163"/>
      <c r="F214" s="163"/>
      <c r="G214" s="163"/>
      <c r="H214" s="387"/>
      <c r="I214" s="388"/>
      <c r="J214" s="163"/>
      <c r="K214" s="164"/>
    </row>
    <row r="215" spans="1:11" ht="27.75">
      <c r="A215" s="376" t="s">
        <v>127</v>
      </c>
      <c r="B215" s="377"/>
      <c r="C215" s="378"/>
      <c r="D215" s="159"/>
      <c r="E215" s="163">
        <v>0</v>
      </c>
      <c r="F215" s="163"/>
      <c r="G215" s="163"/>
      <c r="H215" s="387"/>
      <c r="I215" s="388"/>
      <c r="J215" s="163"/>
      <c r="K215" s="164"/>
    </row>
    <row r="216" spans="1:11" ht="27.75">
      <c r="A216" s="376" t="s">
        <v>128</v>
      </c>
      <c r="B216" s="377"/>
      <c r="C216" s="378"/>
      <c r="D216" s="159"/>
      <c r="E216" s="163"/>
      <c r="F216" s="163"/>
      <c r="G216" s="163"/>
      <c r="H216" s="387"/>
      <c r="I216" s="388"/>
      <c r="J216" s="163"/>
      <c r="K216" s="164"/>
    </row>
    <row r="217" spans="1:11" ht="27">
      <c r="A217" s="384" t="s">
        <v>105</v>
      </c>
      <c r="B217" s="385"/>
      <c r="C217" s="386"/>
      <c r="D217" s="162">
        <v>300</v>
      </c>
      <c r="E217" s="163">
        <f>F217+J217</f>
        <v>0</v>
      </c>
      <c r="F217" s="163"/>
      <c r="G217" s="163"/>
      <c r="H217" s="404"/>
      <c r="I217" s="404"/>
      <c r="J217" s="163">
        <f>J219+J220+J221+J222</f>
        <v>0</v>
      </c>
      <c r="K217" s="164"/>
    </row>
    <row r="218" spans="1:11" ht="27.75">
      <c r="A218" s="376" t="s">
        <v>15</v>
      </c>
      <c r="B218" s="377"/>
      <c r="C218" s="378"/>
      <c r="D218" s="159"/>
      <c r="E218" s="160"/>
      <c r="F218" s="160"/>
      <c r="G218" s="160"/>
      <c r="H218" s="379"/>
      <c r="I218" s="379"/>
      <c r="J218" s="160"/>
      <c r="K218" s="161"/>
    </row>
    <row r="219" spans="1:11" ht="27.75">
      <c r="A219" s="376" t="s">
        <v>106</v>
      </c>
      <c r="B219" s="377"/>
      <c r="C219" s="378"/>
      <c r="D219" s="159">
        <v>310</v>
      </c>
      <c r="E219" s="160">
        <f>F219+J219</f>
        <v>0</v>
      </c>
      <c r="F219" s="160"/>
      <c r="G219" s="160"/>
      <c r="H219" s="379"/>
      <c r="I219" s="379"/>
      <c r="J219" s="160"/>
      <c r="K219" s="161"/>
    </row>
    <row r="220" spans="1:11" ht="27.75">
      <c r="A220" s="376" t="s">
        <v>107</v>
      </c>
      <c r="B220" s="377"/>
      <c r="C220" s="378"/>
      <c r="D220" s="159">
        <v>320</v>
      </c>
      <c r="E220" s="160">
        <f>F220+J220</f>
        <v>0</v>
      </c>
      <c r="F220" s="160"/>
      <c r="G220" s="160"/>
      <c r="H220" s="379"/>
      <c r="I220" s="379"/>
      <c r="J220" s="160"/>
      <c r="K220" s="161"/>
    </row>
    <row r="221" spans="1:11" ht="27.75">
      <c r="A221" s="376" t="s">
        <v>108</v>
      </c>
      <c r="B221" s="377"/>
      <c r="C221" s="378"/>
      <c r="D221" s="159">
        <v>330</v>
      </c>
      <c r="E221" s="160">
        <f>F221+J221</f>
        <v>0</v>
      </c>
      <c r="F221" s="160"/>
      <c r="G221" s="160"/>
      <c r="H221" s="379"/>
      <c r="I221" s="379"/>
      <c r="J221" s="160"/>
      <c r="K221" s="161"/>
    </row>
    <row r="222" spans="1:11" ht="27.75">
      <c r="A222" s="376" t="s">
        <v>109</v>
      </c>
      <c r="B222" s="377"/>
      <c r="C222" s="378"/>
      <c r="D222" s="159">
        <v>340</v>
      </c>
      <c r="E222" s="160">
        <f>F222+J222</f>
        <v>0</v>
      </c>
      <c r="F222" s="160"/>
      <c r="G222" s="160"/>
      <c r="H222" s="379"/>
      <c r="I222" s="379"/>
      <c r="J222" s="160"/>
      <c r="K222" s="161"/>
    </row>
    <row r="223" spans="1:11" ht="27">
      <c r="A223" s="384" t="s">
        <v>110</v>
      </c>
      <c r="B223" s="385"/>
      <c r="C223" s="386"/>
      <c r="D223" s="162">
        <v>500</v>
      </c>
      <c r="E223" s="163"/>
      <c r="F223" s="163"/>
      <c r="G223" s="163"/>
      <c r="H223" s="404"/>
      <c r="I223" s="404"/>
      <c r="J223" s="163"/>
      <c r="K223" s="164"/>
    </row>
    <row r="224" spans="1:11" ht="27.75">
      <c r="A224" s="376" t="s">
        <v>15</v>
      </c>
      <c r="B224" s="377"/>
      <c r="C224" s="378"/>
      <c r="D224" s="159"/>
      <c r="E224" s="160"/>
      <c r="F224" s="160"/>
      <c r="G224" s="160"/>
      <c r="H224" s="379"/>
      <c r="I224" s="379"/>
      <c r="J224" s="160"/>
      <c r="K224" s="161"/>
    </row>
    <row r="225" spans="1:11" ht="27.75">
      <c r="A225" s="376" t="s">
        <v>111</v>
      </c>
      <c r="B225" s="377"/>
      <c r="C225" s="378"/>
      <c r="D225" s="159">
        <v>520</v>
      </c>
      <c r="E225" s="160"/>
      <c r="F225" s="160"/>
      <c r="G225" s="160"/>
      <c r="H225" s="379"/>
      <c r="I225" s="379"/>
      <c r="J225" s="160"/>
      <c r="K225" s="161"/>
    </row>
    <row r="226" spans="1:11" ht="27.75">
      <c r="A226" s="376" t="s">
        <v>112</v>
      </c>
      <c r="B226" s="377"/>
      <c r="C226" s="378"/>
      <c r="D226" s="159">
        <v>530</v>
      </c>
      <c r="E226" s="160"/>
      <c r="F226" s="160"/>
      <c r="G226" s="160"/>
      <c r="H226" s="379"/>
      <c r="I226" s="379"/>
      <c r="J226" s="160"/>
      <c r="K226" s="161"/>
    </row>
    <row r="227" spans="1:11" ht="27.75">
      <c r="A227" s="396" t="s">
        <v>113</v>
      </c>
      <c r="B227" s="397"/>
      <c r="C227" s="397"/>
      <c r="D227" s="398"/>
      <c r="E227" s="398"/>
      <c r="F227" s="398"/>
      <c r="G227" s="398"/>
      <c r="H227" s="398"/>
      <c r="I227" s="398"/>
      <c r="J227" s="398"/>
      <c r="K227" s="399"/>
    </row>
    <row r="228" spans="1:11" ht="27.75">
      <c r="A228" s="396" t="s">
        <v>114</v>
      </c>
      <c r="B228" s="397"/>
      <c r="C228" s="397"/>
      <c r="D228" s="398"/>
      <c r="E228" s="398"/>
      <c r="F228" s="398"/>
      <c r="G228" s="398"/>
      <c r="H228" s="398"/>
      <c r="I228" s="398"/>
      <c r="J228" s="398"/>
      <c r="K228" s="399"/>
    </row>
    <row r="229" spans="1:11" ht="28.5" thickBot="1">
      <c r="A229" s="400" t="s">
        <v>115</v>
      </c>
      <c r="B229" s="401"/>
      <c r="C229" s="401"/>
      <c r="D229" s="402"/>
      <c r="E229" s="402"/>
      <c r="F229" s="402"/>
      <c r="G229" s="402"/>
      <c r="H229" s="402"/>
      <c r="I229" s="402"/>
      <c r="J229" s="402"/>
      <c r="K229" s="403"/>
    </row>
    <row r="230" spans="1:11" ht="27.75" thickBot="1">
      <c r="A230" s="405" t="s">
        <v>186</v>
      </c>
      <c r="B230" s="406"/>
      <c r="C230" s="406"/>
      <c r="D230" s="406"/>
      <c r="E230" s="406"/>
      <c r="F230" s="406"/>
      <c r="G230" s="406"/>
      <c r="H230" s="406"/>
      <c r="I230" s="406"/>
      <c r="J230" s="406"/>
      <c r="K230" s="407"/>
    </row>
    <row r="231" spans="1:11" ht="27">
      <c r="A231" s="167" t="s">
        <v>88</v>
      </c>
      <c r="B231" s="168"/>
      <c r="C231" s="169"/>
      <c r="D231" s="156"/>
      <c r="E231" s="157">
        <f>F231</f>
        <v>48500</v>
      </c>
      <c r="F231" s="157">
        <f>F233</f>
        <v>48500</v>
      </c>
      <c r="G231" s="157"/>
      <c r="H231" s="170"/>
      <c r="I231" s="171"/>
      <c r="J231" s="157"/>
      <c r="K231" s="158"/>
    </row>
    <row r="232" spans="1:11" ht="27.75">
      <c r="A232" s="172" t="s">
        <v>80</v>
      </c>
      <c r="B232" s="173"/>
      <c r="C232" s="174"/>
      <c r="D232" s="159"/>
      <c r="E232" s="160"/>
      <c r="F232" s="160"/>
      <c r="G232" s="160"/>
      <c r="H232" s="175"/>
      <c r="I232" s="176"/>
      <c r="J232" s="160"/>
      <c r="K232" s="161"/>
    </row>
    <row r="233" spans="1:11" ht="54">
      <c r="A233" s="177" t="s">
        <v>89</v>
      </c>
      <c r="B233" s="178"/>
      <c r="C233" s="179"/>
      <c r="D233" s="162">
        <v>210</v>
      </c>
      <c r="E233" s="163">
        <f>F233</f>
        <v>48500</v>
      </c>
      <c r="F233" s="163">
        <f>F236</f>
        <v>48500</v>
      </c>
      <c r="G233" s="163"/>
      <c r="H233" s="165"/>
      <c r="I233" s="166"/>
      <c r="J233" s="163"/>
      <c r="K233" s="164"/>
    </row>
    <row r="234" spans="1:11" ht="27.75">
      <c r="A234" s="172" t="s">
        <v>15</v>
      </c>
      <c r="B234" s="173"/>
      <c r="C234" s="174"/>
      <c r="D234" s="159"/>
      <c r="E234" s="160"/>
      <c r="F234" s="160"/>
      <c r="G234" s="160"/>
      <c r="H234" s="175"/>
      <c r="I234" s="176"/>
      <c r="J234" s="160"/>
      <c r="K234" s="161"/>
    </row>
    <row r="235" spans="1:11" ht="27.75">
      <c r="A235" s="172" t="s">
        <v>90</v>
      </c>
      <c r="B235" s="173"/>
      <c r="C235" s="174"/>
      <c r="D235" s="159">
        <v>211</v>
      </c>
      <c r="E235" s="160"/>
      <c r="F235" s="160"/>
      <c r="G235" s="160"/>
      <c r="H235" s="175"/>
      <c r="I235" s="176"/>
      <c r="J235" s="160"/>
      <c r="K235" s="161"/>
    </row>
    <row r="236" spans="1:11" ht="27.75">
      <c r="A236" s="172" t="s">
        <v>91</v>
      </c>
      <c r="B236" s="173"/>
      <c r="C236" s="174"/>
      <c r="D236" s="159">
        <v>212</v>
      </c>
      <c r="E236" s="160">
        <f>F236</f>
        <v>48500</v>
      </c>
      <c r="F236" s="160">
        <v>48500</v>
      </c>
      <c r="G236" s="160"/>
      <c r="H236" s="175"/>
      <c r="I236" s="176"/>
      <c r="J236" s="160"/>
      <c r="K236" s="161"/>
    </row>
    <row r="237" spans="1:11" ht="28.5" thickBot="1">
      <c r="A237" s="172" t="s">
        <v>92</v>
      </c>
      <c r="B237" s="173"/>
      <c r="C237" s="174"/>
      <c r="D237" s="159">
        <v>213</v>
      </c>
      <c r="E237" s="160"/>
      <c r="F237" s="160"/>
      <c r="G237" s="160"/>
      <c r="H237" s="175"/>
      <c r="I237" s="176"/>
      <c r="J237" s="160"/>
      <c r="K237" s="161"/>
    </row>
    <row r="238" spans="1:11" ht="27.75" thickBot="1">
      <c r="A238" s="389" t="s">
        <v>187</v>
      </c>
      <c r="B238" s="390"/>
      <c r="C238" s="390"/>
      <c r="D238" s="390"/>
      <c r="E238" s="390"/>
      <c r="F238" s="390"/>
      <c r="G238" s="390"/>
      <c r="H238" s="390"/>
      <c r="I238" s="390"/>
      <c r="J238" s="390"/>
      <c r="K238" s="391"/>
    </row>
    <row r="239" spans="1:11" ht="27">
      <c r="A239" s="392" t="s">
        <v>88</v>
      </c>
      <c r="B239" s="393"/>
      <c r="C239" s="394"/>
      <c r="D239" s="156"/>
      <c r="E239" s="157">
        <f>F239+J239</f>
        <v>1429300</v>
      </c>
      <c r="F239" s="157">
        <f>F241</f>
        <v>1429300</v>
      </c>
      <c r="G239" s="157"/>
      <c r="H239" s="395"/>
      <c r="I239" s="395"/>
      <c r="J239" s="157"/>
      <c r="K239" s="158"/>
    </row>
    <row r="240" spans="1:11" ht="27.75">
      <c r="A240" s="376" t="s">
        <v>80</v>
      </c>
      <c r="B240" s="377"/>
      <c r="C240" s="378"/>
      <c r="D240" s="159"/>
      <c r="E240" s="160"/>
      <c r="F240" s="160"/>
      <c r="G240" s="160"/>
      <c r="H240" s="379"/>
      <c r="I240" s="379"/>
      <c r="J240" s="160"/>
      <c r="K240" s="161"/>
    </row>
    <row r="241" spans="1:11" ht="27">
      <c r="A241" s="384" t="s">
        <v>105</v>
      </c>
      <c r="B241" s="385"/>
      <c r="C241" s="386"/>
      <c r="D241" s="162">
        <v>300</v>
      </c>
      <c r="E241" s="163">
        <f>SUM(F241:K241)</f>
        <v>1429300</v>
      </c>
      <c r="F241" s="163">
        <f>SUM(F243:F246)</f>
        <v>1429300</v>
      </c>
      <c r="G241" s="163">
        <f>SUM(G243:G246)</f>
        <v>0</v>
      </c>
      <c r="H241" s="387">
        <f>SUM(H243:H246)</f>
        <v>0</v>
      </c>
      <c r="I241" s="388"/>
      <c r="J241" s="163"/>
      <c r="K241" s="163">
        <f>SUM(K243:K246)</f>
        <v>0</v>
      </c>
    </row>
    <row r="242" spans="1:11" ht="27.75">
      <c r="A242" s="376" t="s">
        <v>15</v>
      </c>
      <c r="B242" s="377"/>
      <c r="C242" s="378"/>
      <c r="D242" s="159"/>
      <c r="E242" s="160"/>
      <c r="F242" s="160"/>
      <c r="G242" s="160"/>
      <c r="H242" s="379"/>
      <c r="I242" s="379"/>
      <c r="J242" s="160"/>
      <c r="K242" s="161"/>
    </row>
    <row r="243" spans="1:11" ht="27.75">
      <c r="A243" s="376" t="s">
        <v>106</v>
      </c>
      <c r="B243" s="377"/>
      <c r="C243" s="378"/>
      <c r="D243" s="159">
        <v>310</v>
      </c>
      <c r="E243" s="160"/>
      <c r="F243" s="160"/>
      <c r="G243" s="160"/>
      <c r="H243" s="379"/>
      <c r="I243" s="379"/>
      <c r="J243" s="160"/>
      <c r="K243" s="161"/>
    </row>
    <row r="244" spans="1:11" ht="27.75">
      <c r="A244" s="376" t="s">
        <v>107</v>
      </c>
      <c r="B244" s="377"/>
      <c r="C244" s="378"/>
      <c r="D244" s="159">
        <v>320</v>
      </c>
      <c r="E244" s="160"/>
      <c r="F244" s="160"/>
      <c r="G244" s="160"/>
      <c r="H244" s="379"/>
      <c r="I244" s="379"/>
      <c r="J244" s="160"/>
      <c r="K244" s="161"/>
    </row>
    <row r="245" spans="1:11" ht="27.75">
      <c r="A245" s="376" t="s">
        <v>108</v>
      </c>
      <c r="B245" s="377"/>
      <c r="C245" s="378"/>
      <c r="D245" s="159">
        <v>330</v>
      </c>
      <c r="E245" s="160"/>
      <c r="F245" s="160"/>
      <c r="G245" s="160"/>
      <c r="H245" s="379"/>
      <c r="I245" s="379"/>
      <c r="J245" s="160"/>
      <c r="K245" s="161"/>
    </row>
    <row r="246" spans="1:11" ht="27.75">
      <c r="A246" s="376" t="s">
        <v>109</v>
      </c>
      <c r="B246" s="377"/>
      <c r="C246" s="378"/>
      <c r="D246" s="159">
        <v>340</v>
      </c>
      <c r="E246" s="160">
        <f>SUM(F246:K246)</f>
        <v>1429300</v>
      </c>
      <c r="F246" s="160">
        <v>1429300</v>
      </c>
      <c r="G246" s="160"/>
      <c r="H246" s="379"/>
      <c r="I246" s="379"/>
      <c r="J246" s="160"/>
      <c r="K246" s="161"/>
    </row>
    <row r="247" spans="1:11" ht="27">
      <c r="A247" s="384" t="s">
        <v>110</v>
      </c>
      <c r="B247" s="385"/>
      <c r="C247" s="386"/>
      <c r="D247" s="162">
        <v>500</v>
      </c>
      <c r="E247" s="163"/>
      <c r="F247" s="163"/>
      <c r="G247" s="163"/>
      <c r="H247" s="404"/>
      <c r="I247" s="404"/>
      <c r="J247" s="163"/>
      <c r="K247" s="164"/>
    </row>
    <row r="248" spans="1:11" ht="27.75">
      <c r="A248" s="376" t="s">
        <v>15</v>
      </c>
      <c r="B248" s="377"/>
      <c r="C248" s="378"/>
      <c r="D248" s="159"/>
      <c r="E248" s="160"/>
      <c r="F248" s="160"/>
      <c r="G248" s="160"/>
      <c r="H248" s="379"/>
      <c r="I248" s="379"/>
      <c r="J248" s="160"/>
      <c r="K248" s="161"/>
    </row>
    <row r="249" spans="1:11" ht="27.75">
      <c r="A249" s="376" t="s">
        <v>111</v>
      </c>
      <c r="B249" s="377"/>
      <c r="C249" s="378"/>
      <c r="D249" s="159">
        <v>520</v>
      </c>
      <c r="E249" s="160"/>
      <c r="F249" s="160"/>
      <c r="G249" s="160"/>
      <c r="H249" s="379"/>
      <c r="I249" s="379"/>
      <c r="J249" s="160"/>
      <c r="K249" s="161"/>
    </row>
    <row r="250" spans="1:11" ht="27.75">
      <c r="A250" s="376" t="s">
        <v>112</v>
      </c>
      <c r="B250" s="377"/>
      <c r="C250" s="378"/>
      <c r="D250" s="159">
        <v>530</v>
      </c>
      <c r="E250" s="160"/>
      <c r="F250" s="160"/>
      <c r="G250" s="160"/>
      <c r="H250" s="379"/>
      <c r="I250" s="379"/>
      <c r="J250" s="160"/>
      <c r="K250" s="161"/>
    </row>
    <row r="251" spans="1:11" ht="27.75">
      <c r="A251" s="396" t="s">
        <v>113</v>
      </c>
      <c r="B251" s="397"/>
      <c r="C251" s="397"/>
      <c r="D251" s="398"/>
      <c r="E251" s="398"/>
      <c r="F251" s="398"/>
      <c r="G251" s="398"/>
      <c r="H251" s="398"/>
      <c r="I251" s="398"/>
      <c r="J251" s="398"/>
      <c r="K251" s="399"/>
    </row>
    <row r="252" spans="1:11" ht="28.5" thickBot="1">
      <c r="A252" s="396" t="s">
        <v>114</v>
      </c>
      <c r="B252" s="397"/>
      <c r="C252" s="397"/>
      <c r="D252" s="398"/>
      <c r="E252" s="398"/>
      <c r="F252" s="398"/>
      <c r="G252" s="398"/>
      <c r="H252" s="398"/>
      <c r="I252" s="398"/>
      <c r="J252" s="398"/>
      <c r="K252" s="399"/>
    </row>
    <row r="253" spans="1:11" ht="27.75" thickBot="1">
      <c r="A253" s="389" t="s">
        <v>188</v>
      </c>
      <c r="B253" s="390"/>
      <c r="C253" s="390"/>
      <c r="D253" s="390"/>
      <c r="E253" s="390"/>
      <c r="F253" s="390"/>
      <c r="G253" s="390"/>
      <c r="H253" s="390"/>
      <c r="I253" s="390"/>
      <c r="J253" s="390"/>
      <c r="K253" s="391"/>
    </row>
    <row r="254" spans="1:11" ht="27">
      <c r="A254" s="392" t="s">
        <v>88</v>
      </c>
      <c r="B254" s="393"/>
      <c r="C254" s="394"/>
      <c r="D254" s="156"/>
      <c r="E254" s="157">
        <f>F254</f>
        <v>611500</v>
      </c>
      <c r="F254" s="157">
        <v>611500</v>
      </c>
      <c r="G254" s="157"/>
      <c r="H254" s="395"/>
      <c r="I254" s="395"/>
      <c r="J254" s="157"/>
      <c r="K254" s="158"/>
    </row>
    <row r="255" spans="1:11" ht="27.75">
      <c r="A255" s="376" t="s">
        <v>80</v>
      </c>
      <c r="B255" s="377"/>
      <c r="C255" s="378"/>
      <c r="D255" s="159"/>
      <c r="E255" s="160"/>
      <c r="F255" s="160"/>
      <c r="G255" s="160"/>
      <c r="H255" s="379"/>
      <c r="I255" s="379"/>
      <c r="J255" s="160"/>
      <c r="K255" s="161"/>
    </row>
    <row r="256" spans="1:11" ht="27">
      <c r="A256" s="384" t="s">
        <v>126</v>
      </c>
      <c r="B256" s="385"/>
      <c r="C256" s="386"/>
      <c r="D256" s="162">
        <v>290</v>
      </c>
      <c r="E256" s="163">
        <f>F256+G256+H256+J256+K256</f>
        <v>611500</v>
      </c>
      <c r="F256" s="163">
        <f>F258</f>
        <v>611500</v>
      </c>
      <c r="G256" s="163"/>
      <c r="H256" s="404"/>
      <c r="I256" s="404"/>
      <c r="J256" s="163"/>
      <c r="K256" s="164"/>
    </row>
    <row r="257" spans="1:11" ht="27.75">
      <c r="A257" s="376" t="s">
        <v>15</v>
      </c>
      <c r="B257" s="377"/>
      <c r="C257" s="378"/>
      <c r="D257" s="159"/>
      <c r="E257" s="163"/>
      <c r="F257" s="163"/>
      <c r="G257" s="163"/>
      <c r="H257" s="387"/>
      <c r="I257" s="388"/>
      <c r="J257" s="163"/>
      <c r="K257" s="164"/>
    </row>
    <row r="258" spans="1:11" ht="27.75">
      <c r="A258" s="376" t="s">
        <v>127</v>
      </c>
      <c r="B258" s="377"/>
      <c r="C258" s="378"/>
      <c r="D258" s="159"/>
      <c r="E258" s="163">
        <f>F258+G258+H258+J258+K258</f>
        <v>611500</v>
      </c>
      <c r="F258" s="163">
        <v>611500</v>
      </c>
      <c r="G258" s="163"/>
      <c r="H258" s="387"/>
      <c r="I258" s="388"/>
      <c r="J258" s="163"/>
      <c r="K258" s="164"/>
    </row>
    <row r="259" spans="1:11" ht="28.5" thickBot="1">
      <c r="A259" s="376" t="s">
        <v>128</v>
      </c>
      <c r="B259" s="377"/>
      <c r="C259" s="378"/>
      <c r="D259" s="159"/>
      <c r="E259" s="163"/>
      <c r="F259" s="163"/>
      <c r="G259" s="163"/>
      <c r="H259" s="387"/>
      <c r="I259" s="388"/>
      <c r="J259" s="163"/>
      <c r="K259" s="164"/>
    </row>
    <row r="260" spans="1:11" ht="27.75" thickBot="1">
      <c r="A260" s="405" t="s">
        <v>189</v>
      </c>
      <c r="B260" s="406"/>
      <c r="C260" s="406"/>
      <c r="D260" s="406"/>
      <c r="E260" s="406"/>
      <c r="F260" s="406"/>
      <c r="G260" s="406"/>
      <c r="H260" s="406"/>
      <c r="I260" s="406"/>
      <c r="J260" s="406"/>
      <c r="K260" s="407"/>
    </row>
    <row r="261" spans="1:11" ht="27">
      <c r="A261" s="167" t="s">
        <v>88</v>
      </c>
      <c r="B261" s="168"/>
      <c r="C261" s="169"/>
      <c r="D261" s="156"/>
      <c r="E261" s="157">
        <f>F261</f>
        <v>15600</v>
      </c>
      <c r="F261" s="157">
        <f>F263</f>
        <v>15600</v>
      </c>
      <c r="G261" s="157"/>
      <c r="H261" s="170"/>
      <c r="I261" s="171"/>
      <c r="J261" s="157"/>
      <c r="K261" s="158"/>
    </row>
    <row r="262" spans="1:11" ht="27.75">
      <c r="A262" s="172" t="s">
        <v>80</v>
      </c>
      <c r="B262" s="173"/>
      <c r="C262" s="174"/>
      <c r="D262" s="159"/>
      <c r="E262" s="160"/>
      <c r="F262" s="160"/>
      <c r="G262" s="160"/>
      <c r="H262" s="175"/>
      <c r="I262" s="176"/>
      <c r="J262" s="160"/>
      <c r="K262" s="161"/>
    </row>
    <row r="263" spans="1:11" ht="54">
      <c r="A263" s="177" t="s">
        <v>89</v>
      </c>
      <c r="B263" s="178"/>
      <c r="C263" s="179"/>
      <c r="D263" s="162">
        <v>210</v>
      </c>
      <c r="E263" s="163">
        <f>F263</f>
        <v>15600</v>
      </c>
      <c r="F263" s="163">
        <f>F265+F267</f>
        <v>15600</v>
      </c>
      <c r="G263" s="163"/>
      <c r="H263" s="165"/>
      <c r="I263" s="166"/>
      <c r="J263" s="163"/>
      <c r="K263" s="164"/>
    </row>
    <row r="264" spans="1:11" ht="27.75">
      <c r="A264" s="172" t="s">
        <v>15</v>
      </c>
      <c r="B264" s="173"/>
      <c r="C264" s="174"/>
      <c r="D264" s="159"/>
      <c r="E264" s="160"/>
      <c r="F264" s="160"/>
      <c r="G264" s="160"/>
      <c r="H264" s="175"/>
      <c r="I264" s="176"/>
      <c r="J264" s="160"/>
      <c r="K264" s="161"/>
    </row>
    <row r="265" spans="1:11" ht="27.75">
      <c r="A265" s="172" t="s">
        <v>90</v>
      </c>
      <c r="B265" s="173"/>
      <c r="C265" s="174"/>
      <c r="D265" s="159">
        <v>211</v>
      </c>
      <c r="E265" s="160">
        <f>F265</f>
        <v>12000</v>
      </c>
      <c r="F265" s="160">
        <v>12000</v>
      </c>
      <c r="G265" s="160"/>
      <c r="H265" s="175"/>
      <c r="I265" s="176"/>
      <c r="J265" s="160"/>
      <c r="K265" s="161"/>
    </row>
    <row r="266" spans="1:11" ht="27.75">
      <c r="A266" s="172" t="s">
        <v>91</v>
      </c>
      <c r="B266" s="173"/>
      <c r="C266" s="174"/>
      <c r="D266" s="159">
        <v>212</v>
      </c>
      <c r="E266" s="160"/>
      <c r="F266" s="160"/>
      <c r="G266" s="160"/>
      <c r="H266" s="175"/>
      <c r="I266" s="176"/>
      <c r="J266" s="160"/>
      <c r="K266" s="161"/>
    </row>
    <row r="267" spans="1:11" ht="28.5" thickBot="1">
      <c r="A267" s="172" t="s">
        <v>92</v>
      </c>
      <c r="B267" s="173"/>
      <c r="C267" s="174"/>
      <c r="D267" s="159">
        <v>213</v>
      </c>
      <c r="E267" s="160">
        <f>F267</f>
        <v>3600</v>
      </c>
      <c r="F267" s="160">
        <v>3600</v>
      </c>
      <c r="G267" s="160"/>
      <c r="H267" s="175"/>
      <c r="I267" s="176"/>
      <c r="J267" s="160"/>
      <c r="K267" s="161"/>
    </row>
    <row r="268" spans="1:11" ht="27.75" thickBot="1">
      <c r="A268" s="405" t="s">
        <v>190</v>
      </c>
      <c r="B268" s="406"/>
      <c r="C268" s="406"/>
      <c r="D268" s="406"/>
      <c r="E268" s="406"/>
      <c r="F268" s="406"/>
      <c r="G268" s="406"/>
      <c r="H268" s="406"/>
      <c r="I268" s="406"/>
      <c r="J268" s="406"/>
      <c r="K268" s="407"/>
    </row>
    <row r="269" spans="1:11" ht="27">
      <c r="A269" s="167" t="s">
        <v>88</v>
      </c>
      <c r="B269" s="168"/>
      <c r="C269" s="169"/>
      <c r="D269" s="156"/>
      <c r="E269" s="157">
        <f>F269+G269</f>
        <v>8000</v>
      </c>
      <c r="F269" s="157"/>
      <c r="G269" s="157">
        <v>8000</v>
      </c>
      <c r="H269" s="170"/>
      <c r="I269" s="171"/>
      <c r="J269" s="157"/>
      <c r="K269" s="158"/>
    </row>
    <row r="270" spans="1:11" ht="27.75">
      <c r="A270" s="172" t="s">
        <v>80</v>
      </c>
      <c r="B270" s="173"/>
      <c r="C270" s="174"/>
      <c r="D270" s="159"/>
      <c r="E270" s="160"/>
      <c r="F270" s="160"/>
      <c r="G270" s="160"/>
      <c r="H270" s="175"/>
      <c r="I270" s="176"/>
      <c r="J270" s="160"/>
      <c r="K270" s="161"/>
    </row>
    <row r="271" spans="1:11" ht="54">
      <c r="A271" s="177" t="s">
        <v>105</v>
      </c>
      <c r="B271" s="178"/>
      <c r="C271" s="179"/>
      <c r="D271" s="162">
        <v>300</v>
      </c>
      <c r="E271" s="163">
        <v>8000</v>
      </c>
      <c r="F271" s="163"/>
      <c r="G271" s="163">
        <v>8000</v>
      </c>
      <c r="H271" s="165"/>
      <c r="I271" s="166"/>
      <c r="J271" s="163"/>
      <c r="K271" s="164"/>
    </row>
    <row r="272" spans="1:11" ht="27.75">
      <c r="A272" s="172" t="s">
        <v>15</v>
      </c>
      <c r="B272" s="173"/>
      <c r="C272" s="174"/>
      <c r="D272" s="159"/>
      <c r="E272" s="160"/>
      <c r="F272" s="160"/>
      <c r="G272" s="160"/>
      <c r="H272" s="175"/>
      <c r="I272" s="176"/>
      <c r="J272" s="160"/>
      <c r="K272" s="161"/>
    </row>
    <row r="273" spans="1:11" ht="55.5">
      <c r="A273" s="172" t="s">
        <v>106</v>
      </c>
      <c r="B273" s="173"/>
      <c r="C273" s="174"/>
      <c r="D273" s="159">
        <v>310</v>
      </c>
      <c r="E273" s="160">
        <v>8000</v>
      </c>
      <c r="F273" s="160"/>
      <c r="G273" s="160">
        <v>8000</v>
      </c>
      <c r="H273" s="175"/>
      <c r="I273" s="176"/>
      <c r="J273" s="160"/>
      <c r="K273" s="161"/>
    </row>
    <row r="274" spans="1:11" ht="55.5">
      <c r="A274" s="172" t="s">
        <v>107</v>
      </c>
      <c r="B274" s="173"/>
      <c r="C274" s="174"/>
      <c r="D274" s="159">
        <v>320</v>
      </c>
      <c r="E274" s="160"/>
      <c r="F274" s="160"/>
      <c r="G274" s="160"/>
      <c r="H274" s="175"/>
      <c r="I274" s="176"/>
      <c r="J274" s="160"/>
      <c r="K274" s="161"/>
    </row>
    <row r="275" spans="1:11" ht="55.5">
      <c r="A275" s="172" t="s">
        <v>108</v>
      </c>
      <c r="B275" s="173"/>
      <c r="C275" s="174"/>
      <c r="D275" s="159">
        <v>330</v>
      </c>
      <c r="E275" s="160"/>
      <c r="F275" s="160"/>
      <c r="G275" s="160"/>
      <c r="H275" s="175"/>
      <c r="I275" s="176"/>
      <c r="J275" s="160"/>
      <c r="K275" s="161"/>
    </row>
    <row r="276" spans="1:11" ht="56.25" thickBot="1">
      <c r="A276" s="172" t="s">
        <v>109</v>
      </c>
      <c r="B276" s="173"/>
      <c r="C276" s="174"/>
      <c r="D276" s="159">
        <v>340</v>
      </c>
      <c r="E276" s="160"/>
      <c r="F276" s="160"/>
      <c r="G276" s="160"/>
      <c r="H276" s="175"/>
      <c r="I276" s="176"/>
      <c r="J276" s="160"/>
      <c r="K276" s="161"/>
    </row>
    <row r="277" spans="1:11" ht="27.75" thickBot="1">
      <c r="A277" s="405" t="s">
        <v>194</v>
      </c>
      <c r="B277" s="406"/>
      <c r="C277" s="406"/>
      <c r="D277" s="406"/>
      <c r="E277" s="406"/>
      <c r="F277" s="406"/>
      <c r="G277" s="406"/>
      <c r="H277" s="406"/>
      <c r="I277" s="406"/>
      <c r="J277" s="406"/>
      <c r="K277" s="407"/>
    </row>
    <row r="278" spans="1:11" ht="27">
      <c r="A278" s="392" t="s">
        <v>88</v>
      </c>
      <c r="B278" s="393"/>
      <c r="C278" s="394"/>
      <c r="D278" s="156"/>
      <c r="E278" s="157">
        <f>F278+J278</f>
        <v>660000</v>
      </c>
      <c r="F278" s="157">
        <f>F280+F285+F300+F304</f>
        <v>0</v>
      </c>
      <c r="G278" s="157"/>
      <c r="H278" s="395"/>
      <c r="I278" s="395"/>
      <c r="J278" s="157">
        <f>J280+J285+J300+J304</f>
        <v>660000</v>
      </c>
      <c r="K278" s="158"/>
    </row>
    <row r="279" spans="1:11" ht="27.75">
      <c r="A279" s="376" t="s">
        <v>80</v>
      </c>
      <c r="B279" s="377"/>
      <c r="C279" s="378"/>
      <c r="D279" s="159"/>
      <c r="E279" s="160"/>
      <c r="F279" s="160"/>
      <c r="G279" s="160"/>
      <c r="H279" s="379"/>
      <c r="I279" s="379"/>
      <c r="J279" s="160"/>
      <c r="K279" s="161"/>
    </row>
    <row r="280" spans="1:11" ht="27">
      <c r="A280" s="384" t="s">
        <v>89</v>
      </c>
      <c r="B280" s="385"/>
      <c r="C280" s="386"/>
      <c r="D280" s="162">
        <v>210</v>
      </c>
      <c r="E280" s="163">
        <f>F280+J280</f>
        <v>0</v>
      </c>
      <c r="F280" s="163">
        <f>F282+F283+F284</f>
        <v>0</v>
      </c>
      <c r="G280" s="163"/>
      <c r="H280" s="404"/>
      <c r="I280" s="404"/>
      <c r="J280" s="163">
        <f>J282+J283+J284</f>
        <v>0</v>
      </c>
      <c r="K280" s="164"/>
    </row>
    <row r="281" spans="1:11" ht="27.75">
      <c r="A281" s="376" t="s">
        <v>15</v>
      </c>
      <c r="B281" s="377"/>
      <c r="C281" s="378"/>
      <c r="D281" s="159"/>
      <c r="E281" s="160"/>
      <c r="F281" s="160"/>
      <c r="G281" s="160"/>
      <c r="H281" s="379"/>
      <c r="I281" s="379"/>
      <c r="J281" s="160"/>
      <c r="K281" s="161"/>
    </row>
    <row r="282" spans="1:11" ht="27.75">
      <c r="A282" s="376" t="s">
        <v>90</v>
      </c>
      <c r="B282" s="377"/>
      <c r="C282" s="378"/>
      <c r="D282" s="159">
        <v>211</v>
      </c>
      <c r="E282" s="163">
        <f>F282+J282</f>
        <v>0</v>
      </c>
      <c r="F282" s="160"/>
      <c r="G282" s="160"/>
      <c r="H282" s="379"/>
      <c r="I282" s="379"/>
      <c r="J282" s="160">
        <v>0</v>
      </c>
      <c r="K282" s="161"/>
    </row>
    <row r="283" spans="1:11" ht="27.75">
      <c r="A283" s="376" t="s">
        <v>91</v>
      </c>
      <c r="B283" s="377"/>
      <c r="C283" s="378"/>
      <c r="D283" s="159">
        <v>212</v>
      </c>
      <c r="E283" s="163">
        <f>F283+J283</f>
        <v>0</v>
      </c>
      <c r="F283" s="160"/>
      <c r="G283" s="160"/>
      <c r="H283" s="379"/>
      <c r="I283" s="379"/>
      <c r="J283" s="160">
        <v>0</v>
      </c>
      <c r="K283" s="161"/>
    </row>
    <row r="284" spans="1:11" ht="27.75">
      <c r="A284" s="376" t="s">
        <v>92</v>
      </c>
      <c r="B284" s="377"/>
      <c r="C284" s="378"/>
      <c r="D284" s="159">
        <v>213</v>
      </c>
      <c r="E284" s="163">
        <f>F284+J284</f>
        <v>0</v>
      </c>
      <c r="F284" s="160"/>
      <c r="G284" s="160"/>
      <c r="H284" s="379"/>
      <c r="I284" s="379"/>
      <c r="J284" s="160">
        <v>0</v>
      </c>
      <c r="K284" s="161"/>
    </row>
    <row r="285" spans="1:11" ht="27">
      <c r="A285" s="384" t="s">
        <v>93</v>
      </c>
      <c r="B285" s="385"/>
      <c r="C285" s="386"/>
      <c r="D285" s="162">
        <v>220</v>
      </c>
      <c r="E285" s="163">
        <f>E287+E288+E289+E290+E291+E292</f>
        <v>270000</v>
      </c>
      <c r="F285" s="163">
        <f>F287+F288+F289+F290+F291+F292</f>
        <v>0</v>
      </c>
      <c r="G285" s="163"/>
      <c r="H285" s="404"/>
      <c r="I285" s="404"/>
      <c r="J285" s="163">
        <f>J287+J288+J289+J290+J291+J292</f>
        <v>270000</v>
      </c>
      <c r="K285" s="164"/>
    </row>
    <row r="286" spans="1:11" ht="27.75">
      <c r="A286" s="376" t="s">
        <v>15</v>
      </c>
      <c r="B286" s="377"/>
      <c r="C286" s="378"/>
      <c r="D286" s="159"/>
      <c r="E286" s="160"/>
      <c r="F286" s="160"/>
      <c r="G286" s="160"/>
      <c r="H286" s="379"/>
      <c r="I286" s="379"/>
      <c r="J286" s="160"/>
      <c r="K286" s="161"/>
    </row>
    <row r="287" spans="1:11" ht="27.75">
      <c r="A287" s="376" t="s">
        <v>94</v>
      </c>
      <c r="B287" s="377"/>
      <c r="C287" s="378"/>
      <c r="D287" s="159">
        <v>221</v>
      </c>
      <c r="E287" s="163">
        <f aca="true" t="shared" si="2" ref="E287:E292">F287+J287</f>
        <v>0</v>
      </c>
      <c r="F287" s="160"/>
      <c r="G287" s="160"/>
      <c r="H287" s="379"/>
      <c r="I287" s="379"/>
      <c r="J287" s="160"/>
      <c r="K287" s="161"/>
    </row>
    <row r="288" spans="1:11" ht="27.75">
      <c r="A288" s="376" t="s">
        <v>95</v>
      </c>
      <c r="B288" s="377"/>
      <c r="C288" s="378"/>
      <c r="D288" s="159">
        <v>222</v>
      </c>
      <c r="E288" s="163">
        <f t="shared" si="2"/>
        <v>0</v>
      </c>
      <c r="F288" s="160"/>
      <c r="G288" s="160"/>
      <c r="H288" s="379"/>
      <c r="I288" s="379"/>
      <c r="J288" s="160"/>
      <c r="K288" s="161"/>
    </row>
    <row r="289" spans="1:11" ht="27.75">
      <c r="A289" s="376" t="s">
        <v>96</v>
      </c>
      <c r="B289" s="377"/>
      <c r="C289" s="378"/>
      <c r="D289" s="159">
        <v>223</v>
      </c>
      <c r="E289" s="163">
        <f t="shared" si="2"/>
        <v>0</v>
      </c>
      <c r="F289" s="160"/>
      <c r="G289" s="160"/>
      <c r="H289" s="379"/>
      <c r="I289" s="379"/>
      <c r="J289" s="160"/>
      <c r="K289" s="161"/>
    </row>
    <row r="290" spans="1:11" ht="27.75">
      <c r="A290" s="376" t="s">
        <v>97</v>
      </c>
      <c r="B290" s="377"/>
      <c r="C290" s="378"/>
      <c r="D290" s="159">
        <v>224</v>
      </c>
      <c r="E290" s="163">
        <f t="shared" si="2"/>
        <v>0</v>
      </c>
      <c r="F290" s="160"/>
      <c r="G290" s="160"/>
      <c r="H290" s="379"/>
      <c r="I290" s="379"/>
      <c r="J290" s="160"/>
      <c r="K290" s="161"/>
    </row>
    <row r="291" spans="1:11" ht="27.75">
      <c r="A291" s="376" t="s">
        <v>98</v>
      </c>
      <c r="B291" s="377"/>
      <c r="C291" s="378"/>
      <c r="D291" s="159">
        <v>225</v>
      </c>
      <c r="E291" s="163">
        <f t="shared" si="2"/>
        <v>160000</v>
      </c>
      <c r="F291" s="160"/>
      <c r="G291" s="160"/>
      <c r="H291" s="379"/>
      <c r="I291" s="379"/>
      <c r="J291" s="160">
        <v>160000</v>
      </c>
      <c r="K291" s="161"/>
    </row>
    <row r="292" spans="1:11" ht="27.75">
      <c r="A292" s="376" t="s">
        <v>99</v>
      </c>
      <c r="B292" s="377"/>
      <c r="C292" s="378"/>
      <c r="D292" s="159">
        <v>226</v>
      </c>
      <c r="E292" s="163">
        <f t="shared" si="2"/>
        <v>110000</v>
      </c>
      <c r="F292" s="160"/>
      <c r="G292" s="160"/>
      <c r="H292" s="379"/>
      <c r="I292" s="379"/>
      <c r="J292" s="160">
        <v>110000</v>
      </c>
      <c r="K292" s="161"/>
    </row>
    <row r="293" spans="1:11" ht="27">
      <c r="A293" s="384" t="s">
        <v>100</v>
      </c>
      <c r="B293" s="385"/>
      <c r="C293" s="386"/>
      <c r="D293" s="162">
        <v>240</v>
      </c>
      <c r="E293" s="163"/>
      <c r="F293" s="163"/>
      <c r="G293" s="163"/>
      <c r="H293" s="404"/>
      <c r="I293" s="404"/>
      <c r="J293" s="163"/>
      <c r="K293" s="164"/>
    </row>
    <row r="294" spans="1:11" ht="27.75">
      <c r="A294" s="376" t="s">
        <v>15</v>
      </c>
      <c r="B294" s="377"/>
      <c r="C294" s="378"/>
      <c r="D294" s="159"/>
      <c r="E294" s="160"/>
      <c r="F294" s="160"/>
      <c r="G294" s="160"/>
      <c r="H294" s="379"/>
      <c r="I294" s="379"/>
      <c r="J294" s="160"/>
      <c r="K294" s="161"/>
    </row>
    <row r="295" spans="1:11" ht="27.75">
      <c r="A295" s="376" t="s">
        <v>101</v>
      </c>
      <c r="B295" s="377"/>
      <c r="C295" s="378"/>
      <c r="D295" s="159">
        <v>241</v>
      </c>
      <c r="E295" s="160"/>
      <c r="F295" s="160"/>
      <c r="G295" s="160"/>
      <c r="H295" s="379"/>
      <c r="I295" s="379"/>
      <c r="J295" s="160"/>
      <c r="K295" s="161"/>
    </row>
    <row r="296" spans="1:11" ht="27">
      <c r="A296" s="384" t="s">
        <v>102</v>
      </c>
      <c r="B296" s="385"/>
      <c r="C296" s="386"/>
      <c r="D296" s="162">
        <v>260</v>
      </c>
      <c r="E296" s="163"/>
      <c r="F296" s="163"/>
      <c r="G296" s="163"/>
      <c r="H296" s="404"/>
      <c r="I296" s="404"/>
      <c r="J296" s="163"/>
      <c r="K296" s="164"/>
    </row>
    <row r="297" spans="1:11" ht="27.75">
      <c r="A297" s="376" t="s">
        <v>15</v>
      </c>
      <c r="B297" s="377"/>
      <c r="C297" s="378"/>
      <c r="D297" s="159"/>
      <c r="E297" s="160"/>
      <c r="F297" s="160"/>
      <c r="G297" s="160"/>
      <c r="H297" s="379"/>
      <c r="I297" s="379"/>
      <c r="J297" s="160"/>
      <c r="K297" s="161"/>
    </row>
    <row r="298" spans="1:11" ht="27.75">
      <c r="A298" s="376" t="s">
        <v>103</v>
      </c>
      <c r="B298" s="377"/>
      <c r="C298" s="378"/>
      <c r="D298" s="159">
        <v>262</v>
      </c>
      <c r="E298" s="160"/>
      <c r="F298" s="160"/>
      <c r="G298" s="160"/>
      <c r="H298" s="379"/>
      <c r="I298" s="379"/>
      <c r="J298" s="160"/>
      <c r="K298" s="161"/>
    </row>
    <row r="299" spans="1:11" ht="27.75">
      <c r="A299" s="376" t="s">
        <v>104</v>
      </c>
      <c r="B299" s="377"/>
      <c r="C299" s="378"/>
      <c r="D299" s="159">
        <v>263</v>
      </c>
      <c r="E299" s="160"/>
      <c r="F299" s="160"/>
      <c r="G299" s="160"/>
      <c r="H299" s="379"/>
      <c r="I299" s="379"/>
      <c r="J299" s="160"/>
      <c r="K299" s="161"/>
    </row>
    <row r="300" spans="1:11" ht="27">
      <c r="A300" s="384" t="s">
        <v>126</v>
      </c>
      <c r="B300" s="385"/>
      <c r="C300" s="386"/>
      <c r="D300" s="162">
        <v>290</v>
      </c>
      <c r="E300" s="163">
        <v>10000</v>
      </c>
      <c r="F300" s="163"/>
      <c r="G300" s="163"/>
      <c r="H300" s="404"/>
      <c r="I300" s="404"/>
      <c r="J300" s="163">
        <v>10000</v>
      </c>
      <c r="K300" s="164"/>
    </row>
    <row r="301" spans="1:11" ht="27.75">
      <c r="A301" s="376" t="s">
        <v>15</v>
      </c>
      <c r="B301" s="377"/>
      <c r="C301" s="378"/>
      <c r="D301" s="159"/>
      <c r="E301" s="163"/>
      <c r="F301" s="163"/>
      <c r="G301" s="163"/>
      <c r="H301" s="387"/>
      <c r="I301" s="388"/>
      <c r="J301" s="163"/>
      <c r="K301" s="164"/>
    </row>
    <row r="302" spans="1:11" ht="27.75">
      <c r="A302" s="376" t="s">
        <v>127</v>
      </c>
      <c r="B302" s="377"/>
      <c r="C302" s="378"/>
      <c r="D302" s="159"/>
      <c r="E302" s="163">
        <v>10000</v>
      </c>
      <c r="F302" s="163"/>
      <c r="G302" s="163"/>
      <c r="H302" s="387"/>
      <c r="I302" s="388"/>
      <c r="J302" s="163">
        <v>10000</v>
      </c>
      <c r="K302" s="164"/>
    </row>
    <row r="303" spans="1:11" ht="27.75">
      <c r="A303" s="376" t="s">
        <v>128</v>
      </c>
      <c r="B303" s="377"/>
      <c r="C303" s="378"/>
      <c r="D303" s="159"/>
      <c r="E303" s="163"/>
      <c r="F303" s="163"/>
      <c r="G303" s="163"/>
      <c r="H303" s="387"/>
      <c r="I303" s="388"/>
      <c r="J303" s="163"/>
      <c r="K303" s="164"/>
    </row>
    <row r="304" spans="1:11" ht="27">
      <c r="A304" s="384" t="s">
        <v>105</v>
      </c>
      <c r="B304" s="385"/>
      <c r="C304" s="386"/>
      <c r="D304" s="162">
        <v>300</v>
      </c>
      <c r="E304" s="163">
        <f>F304+J304</f>
        <v>380000</v>
      </c>
      <c r="F304" s="163"/>
      <c r="G304" s="163"/>
      <c r="H304" s="404"/>
      <c r="I304" s="404"/>
      <c r="J304" s="163">
        <f>J306+J307+J308+J309</f>
        <v>380000</v>
      </c>
      <c r="K304" s="164"/>
    </row>
    <row r="305" spans="1:11" ht="27.75">
      <c r="A305" s="376" t="s">
        <v>15</v>
      </c>
      <c r="B305" s="377"/>
      <c r="C305" s="378"/>
      <c r="D305" s="159"/>
      <c r="E305" s="160"/>
      <c r="F305" s="160"/>
      <c r="G305" s="160"/>
      <c r="H305" s="379"/>
      <c r="I305" s="379"/>
      <c r="J305" s="160"/>
      <c r="K305" s="161"/>
    </row>
    <row r="306" spans="1:11" ht="27.75">
      <c r="A306" s="376" t="s">
        <v>106</v>
      </c>
      <c r="B306" s="377"/>
      <c r="C306" s="378"/>
      <c r="D306" s="159">
        <v>310</v>
      </c>
      <c r="E306" s="160">
        <f>F306+J306</f>
        <v>80000</v>
      </c>
      <c r="F306" s="160"/>
      <c r="G306" s="160"/>
      <c r="H306" s="379"/>
      <c r="I306" s="379"/>
      <c r="J306" s="160">
        <v>80000</v>
      </c>
      <c r="K306" s="161"/>
    </row>
    <row r="307" spans="1:11" ht="27.75">
      <c r="A307" s="376" t="s">
        <v>107</v>
      </c>
      <c r="B307" s="377"/>
      <c r="C307" s="378"/>
      <c r="D307" s="159">
        <v>320</v>
      </c>
      <c r="E307" s="160">
        <f>F307+J307</f>
        <v>0</v>
      </c>
      <c r="F307" s="160"/>
      <c r="G307" s="160"/>
      <c r="H307" s="379"/>
      <c r="I307" s="379"/>
      <c r="J307" s="160"/>
      <c r="K307" s="161"/>
    </row>
    <row r="308" spans="1:11" ht="27.75">
      <c r="A308" s="376" t="s">
        <v>108</v>
      </c>
      <c r="B308" s="377"/>
      <c r="C308" s="378"/>
      <c r="D308" s="159">
        <v>330</v>
      </c>
      <c r="E308" s="160">
        <f>F308+J308</f>
        <v>0</v>
      </c>
      <c r="F308" s="160"/>
      <c r="G308" s="160"/>
      <c r="H308" s="379"/>
      <c r="I308" s="379"/>
      <c r="J308" s="160"/>
      <c r="K308" s="161"/>
    </row>
    <row r="309" spans="1:11" ht="27.75">
      <c r="A309" s="376" t="s">
        <v>109</v>
      </c>
      <c r="B309" s="377"/>
      <c r="C309" s="378"/>
      <c r="D309" s="159">
        <v>340</v>
      </c>
      <c r="E309" s="160">
        <f>F309+J309</f>
        <v>300000</v>
      </c>
      <c r="F309" s="160"/>
      <c r="G309" s="160"/>
      <c r="H309" s="379"/>
      <c r="I309" s="379"/>
      <c r="J309" s="160">
        <v>300000</v>
      </c>
      <c r="K309" s="161"/>
    </row>
    <row r="310" spans="1:11" ht="27">
      <c r="A310" s="384" t="s">
        <v>110</v>
      </c>
      <c r="B310" s="385"/>
      <c r="C310" s="386"/>
      <c r="D310" s="162">
        <v>500</v>
      </c>
      <c r="E310" s="163"/>
      <c r="F310" s="163"/>
      <c r="G310" s="163"/>
      <c r="H310" s="404"/>
      <c r="I310" s="404"/>
      <c r="J310" s="163"/>
      <c r="K310" s="164"/>
    </row>
    <row r="311" spans="1:11" ht="27.75">
      <c r="A311" s="376" t="s">
        <v>15</v>
      </c>
      <c r="B311" s="377"/>
      <c r="C311" s="378"/>
      <c r="D311" s="159"/>
      <c r="E311" s="160"/>
      <c r="F311" s="160"/>
      <c r="G311" s="160"/>
      <c r="H311" s="379"/>
      <c r="I311" s="379"/>
      <c r="J311" s="160"/>
      <c r="K311" s="161"/>
    </row>
    <row r="312" spans="1:11" ht="27.75">
      <c r="A312" s="376" t="s">
        <v>111</v>
      </c>
      <c r="B312" s="377"/>
      <c r="C312" s="378"/>
      <c r="D312" s="159">
        <v>520</v>
      </c>
      <c r="E312" s="160"/>
      <c r="F312" s="160"/>
      <c r="G312" s="160"/>
      <c r="H312" s="379"/>
      <c r="I312" s="379"/>
      <c r="J312" s="160"/>
      <c r="K312" s="161"/>
    </row>
    <row r="313" spans="1:11" ht="27.75">
      <c r="A313" s="376" t="s">
        <v>112</v>
      </c>
      <c r="B313" s="377"/>
      <c r="C313" s="378"/>
      <c r="D313" s="159">
        <v>530</v>
      </c>
      <c r="E313" s="160"/>
      <c r="F313" s="160"/>
      <c r="G313" s="160"/>
      <c r="H313" s="379"/>
      <c r="I313" s="379"/>
      <c r="J313" s="160"/>
      <c r="K313" s="161"/>
    </row>
    <row r="314" spans="1:11" ht="27.75">
      <c r="A314" s="396" t="s">
        <v>113</v>
      </c>
      <c r="B314" s="397"/>
      <c r="C314" s="397"/>
      <c r="D314" s="398"/>
      <c r="E314" s="398"/>
      <c r="F314" s="398"/>
      <c r="G314" s="398"/>
      <c r="H314" s="398"/>
      <c r="I314" s="398"/>
      <c r="J314" s="398"/>
      <c r="K314" s="399"/>
    </row>
    <row r="315" spans="1:11" ht="27.75">
      <c r="A315" s="396" t="s">
        <v>114</v>
      </c>
      <c r="B315" s="397"/>
      <c r="C315" s="397"/>
      <c r="D315" s="398"/>
      <c r="E315" s="398"/>
      <c r="F315" s="398"/>
      <c r="G315" s="398"/>
      <c r="H315" s="398"/>
      <c r="I315" s="398"/>
      <c r="J315" s="398"/>
      <c r="K315" s="399"/>
    </row>
    <row r="316" spans="1:11" ht="28.5" thickBot="1">
      <c r="A316" s="400" t="s">
        <v>115</v>
      </c>
      <c r="B316" s="401"/>
      <c r="C316" s="401"/>
      <c r="D316" s="402"/>
      <c r="E316" s="402"/>
      <c r="F316" s="402"/>
      <c r="G316" s="402"/>
      <c r="H316" s="402"/>
      <c r="I316" s="402"/>
      <c r="J316" s="402"/>
      <c r="K316" s="403"/>
    </row>
    <row r="317" spans="1:11" ht="27.75" thickBot="1">
      <c r="A317" s="389" t="s">
        <v>195</v>
      </c>
      <c r="B317" s="390"/>
      <c r="C317" s="390"/>
      <c r="D317" s="390"/>
      <c r="E317" s="390"/>
      <c r="F317" s="390"/>
      <c r="G317" s="390"/>
      <c r="H317" s="390"/>
      <c r="I317" s="390"/>
      <c r="J317" s="390"/>
      <c r="K317" s="391"/>
    </row>
    <row r="318" spans="1:11" ht="27">
      <c r="A318" s="392" t="s">
        <v>88</v>
      </c>
      <c r="B318" s="393"/>
      <c r="C318" s="394"/>
      <c r="D318" s="156"/>
      <c r="E318" s="157">
        <f>F318+J318</f>
        <v>1540000</v>
      </c>
      <c r="F318" s="157"/>
      <c r="G318" s="157"/>
      <c r="H318" s="395"/>
      <c r="I318" s="395"/>
      <c r="J318" s="157">
        <v>1540000</v>
      </c>
      <c r="K318" s="158"/>
    </row>
    <row r="319" spans="1:11" ht="27.75">
      <c r="A319" s="376" t="s">
        <v>80</v>
      </c>
      <c r="B319" s="377"/>
      <c r="C319" s="378"/>
      <c r="D319" s="159"/>
      <c r="E319" s="160"/>
      <c r="F319" s="160"/>
      <c r="G319" s="160"/>
      <c r="H319" s="379"/>
      <c r="I319" s="379"/>
      <c r="J319" s="160"/>
      <c r="K319" s="161"/>
    </row>
    <row r="320" spans="1:11" ht="27">
      <c r="A320" s="384" t="s">
        <v>105</v>
      </c>
      <c r="B320" s="385"/>
      <c r="C320" s="386"/>
      <c r="D320" s="162">
        <v>300</v>
      </c>
      <c r="E320" s="163">
        <f>SUM(F320:K320)</f>
        <v>1540000</v>
      </c>
      <c r="F320" s="163"/>
      <c r="G320" s="163">
        <f>SUM(G322:G325)</f>
        <v>0</v>
      </c>
      <c r="H320" s="387">
        <f>SUM(H322:H325)</f>
        <v>0</v>
      </c>
      <c r="I320" s="388"/>
      <c r="J320" s="163">
        <f>SUM(J322:J325)</f>
        <v>1540000</v>
      </c>
      <c r="K320" s="164">
        <f>SUM(K322:K325)</f>
        <v>0</v>
      </c>
    </row>
    <row r="321" spans="1:11" ht="27.75">
      <c r="A321" s="376" t="s">
        <v>15</v>
      </c>
      <c r="B321" s="377"/>
      <c r="C321" s="378"/>
      <c r="D321" s="159"/>
      <c r="E321" s="160"/>
      <c r="F321" s="160"/>
      <c r="G321" s="160"/>
      <c r="H321" s="379"/>
      <c r="I321" s="379"/>
      <c r="J321" s="160"/>
      <c r="K321" s="161"/>
    </row>
    <row r="322" spans="1:11" ht="27.75">
      <c r="A322" s="376" t="s">
        <v>106</v>
      </c>
      <c r="B322" s="377"/>
      <c r="C322" s="378"/>
      <c r="D322" s="159">
        <v>310</v>
      </c>
      <c r="E322" s="160"/>
      <c r="F322" s="160"/>
      <c r="G322" s="160"/>
      <c r="H322" s="379"/>
      <c r="I322" s="379"/>
      <c r="J322" s="160"/>
      <c r="K322" s="161"/>
    </row>
    <row r="323" spans="1:11" ht="27.75">
      <c r="A323" s="376" t="s">
        <v>107</v>
      </c>
      <c r="B323" s="377"/>
      <c r="C323" s="378"/>
      <c r="D323" s="159">
        <v>320</v>
      </c>
      <c r="E323" s="160"/>
      <c r="F323" s="160"/>
      <c r="G323" s="160"/>
      <c r="H323" s="379"/>
      <c r="I323" s="379"/>
      <c r="J323" s="160"/>
      <c r="K323" s="161"/>
    </row>
    <row r="324" spans="1:11" ht="27.75">
      <c r="A324" s="376" t="s">
        <v>108</v>
      </c>
      <c r="B324" s="377"/>
      <c r="C324" s="378"/>
      <c r="D324" s="159">
        <v>330</v>
      </c>
      <c r="E324" s="160"/>
      <c r="F324" s="160"/>
      <c r="G324" s="160"/>
      <c r="H324" s="379"/>
      <c r="I324" s="379"/>
      <c r="J324" s="160"/>
      <c r="K324" s="161"/>
    </row>
    <row r="325" spans="1:11" ht="28.5" thickBot="1">
      <c r="A325" s="380" t="s">
        <v>109</v>
      </c>
      <c r="B325" s="381"/>
      <c r="C325" s="382"/>
      <c r="D325" s="180">
        <v>340</v>
      </c>
      <c r="E325" s="181">
        <f>SUM(F325:K325)</f>
        <v>1540000</v>
      </c>
      <c r="F325" s="181"/>
      <c r="G325" s="181"/>
      <c r="H325" s="383"/>
      <c r="I325" s="383"/>
      <c r="J325" s="181">
        <v>1540000</v>
      </c>
      <c r="K325" s="182"/>
    </row>
    <row r="328" spans="1:8" ht="55.5">
      <c r="A328" s="132" t="s">
        <v>133</v>
      </c>
      <c r="B328" s="133"/>
      <c r="C328" s="133"/>
      <c r="D328" s="134"/>
      <c r="E328" s="134"/>
      <c r="F328" s="375" t="s">
        <v>179</v>
      </c>
      <c r="G328" s="375"/>
      <c r="H328" s="134"/>
    </row>
    <row r="329" spans="1:8" ht="27.75">
      <c r="A329" s="132"/>
      <c r="B329" s="133"/>
      <c r="C329" s="133"/>
      <c r="D329" s="374" t="s">
        <v>134</v>
      </c>
      <c r="E329" s="374"/>
      <c r="F329" s="374"/>
      <c r="G329" s="374"/>
      <c r="H329" s="374"/>
    </row>
    <row r="330" spans="1:8" ht="55.5">
      <c r="A330" s="132" t="s">
        <v>135</v>
      </c>
      <c r="B330" s="133"/>
      <c r="C330" s="133"/>
      <c r="D330" s="134"/>
      <c r="E330" s="134"/>
      <c r="F330" s="137" t="s">
        <v>176</v>
      </c>
      <c r="G330" s="373"/>
      <c r="H330" s="373"/>
    </row>
    <row r="331" spans="1:8" ht="27.75">
      <c r="A331" s="135"/>
      <c r="B331" s="133"/>
      <c r="C331" s="133"/>
      <c r="D331" s="374" t="s">
        <v>134</v>
      </c>
      <c r="E331" s="374"/>
      <c r="F331" s="374"/>
      <c r="G331" s="374"/>
      <c r="H331" s="374"/>
    </row>
    <row r="332" spans="1:8" ht="27.75">
      <c r="A332" s="136"/>
      <c r="B332" s="133"/>
      <c r="C332" s="133"/>
      <c r="D332" s="133"/>
      <c r="E332" s="133"/>
      <c r="F332" s="133"/>
      <c r="G332" s="372"/>
      <c r="H332" s="372"/>
    </row>
    <row r="333" spans="1:8" ht="27.75">
      <c r="A333" s="132" t="s">
        <v>136</v>
      </c>
      <c r="B333" s="133"/>
      <c r="C333" s="133"/>
      <c r="D333" s="134"/>
      <c r="E333" s="134"/>
      <c r="F333" s="134" t="s">
        <v>176</v>
      </c>
      <c r="G333" s="373"/>
      <c r="H333" s="373"/>
    </row>
    <row r="334" spans="1:8" ht="27.75">
      <c r="A334" s="132" t="s">
        <v>177</v>
      </c>
      <c r="B334" s="133"/>
      <c r="C334" s="133"/>
      <c r="D334" s="374" t="s">
        <v>134</v>
      </c>
      <c r="E334" s="374"/>
      <c r="F334" s="374"/>
      <c r="G334" s="374"/>
      <c r="H334" s="374"/>
    </row>
  </sheetData>
  <mergeCells count="598">
    <mergeCell ref="B1:D1"/>
    <mergeCell ref="E1:K1"/>
    <mergeCell ref="B2:D2"/>
    <mergeCell ref="E2:K2"/>
    <mergeCell ref="B3:D3"/>
    <mergeCell ref="F3:K3"/>
    <mergeCell ref="B4:D4"/>
    <mergeCell ref="B5:D5"/>
    <mergeCell ref="E5:K5"/>
    <mergeCell ref="A6:K6"/>
    <mergeCell ref="A7:K7"/>
    <mergeCell ref="B8:D8"/>
    <mergeCell ref="E8:H8"/>
    <mergeCell ref="I8:K8"/>
    <mergeCell ref="B9:D9"/>
    <mergeCell ref="E9:H9"/>
    <mergeCell ref="I9:K9"/>
    <mergeCell ref="A10:D10"/>
    <mergeCell ref="E10:H10"/>
    <mergeCell ref="I10:K10"/>
    <mergeCell ref="B11:D11"/>
    <mergeCell ref="E11:H11"/>
    <mergeCell ref="I11:K11"/>
    <mergeCell ref="B12:D12"/>
    <mergeCell ref="E12:H12"/>
    <mergeCell ref="I12:K12"/>
    <mergeCell ref="A13:A15"/>
    <mergeCell ref="B13:D13"/>
    <mergeCell ref="E13:H13"/>
    <mergeCell ref="I13:K13"/>
    <mergeCell ref="B14:D14"/>
    <mergeCell ref="E14:H14"/>
    <mergeCell ref="I14:K14"/>
    <mergeCell ref="B15:D15"/>
    <mergeCell ref="E15:H15"/>
    <mergeCell ref="I15:K15"/>
    <mergeCell ref="B16:D17"/>
    <mergeCell ref="E16:H17"/>
    <mergeCell ref="I16:K17"/>
    <mergeCell ref="B18:D18"/>
    <mergeCell ref="E18:H18"/>
    <mergeCell ref="I18:K18"/>
    <mergeCell ref="B19:D19"/>
    <mergeCell ref="E19:H19"/>
    <mergeCell ref="I19:K19"/>
    <mergeCell ref="B20:D20"/>
    <mergeCell ref="E20:H20"/>
    <mergeCell ref="I20:K20"/>
    <mergeCell ref="B21:D22"/>
    <mergeCell ref="E21:H22"/>
    <mergeCell ref="I21:K22"/>
    <mergeCell ref="A23:K23"/>
    <mergeCell ref="A24:K24"/>
    <mergeCell ref="A25:K25"/>
    <mergeCell ref="A26:K26"/>
    <mergeCell ref="A27:K27"/>
    <mergeCell ref="A28:F28"/>
    <mergeCell ref="G28:K28"/>
    <mergeCell ref="A29:F29"/>
    <mergeCell ref="G29:K29"/>
    <mergeCell ref="A30:F30"/>
    <mergeCell ref="G30:K30"/>
    <mergeCell ref="A31:F31"/>
    <mergeCell ref="G31:K31"/>
    <mergeCell ref="A32:F32"/>
    <mergeCell ref="G32:K32"/>
    <mergeCell ref="A33:F33"/>
    <mergeCell ref="G33:K33"/>
    <mergeCell ref="A34:F34"/>
    <mergeCell ref="G34:K34"/>
    <mergeCell ref="A35:F35"/>
    <mergeCell ref="G35:K35"/>
    <mergeCell ref="A36:F36"/>
    <mergeCell ref="G36:K36"/>
    <mergeCell ref="A37:F37"/>
    <mergeCell ref="G37:K37"/>
    <mergeCell ref="A38:F38"/>
    <mergeCell ref="G38:K38"/>
    <mergeCell ref="A39:F39"/>
    <mergeCell ref="G39:K39"/>
    <mergeCell ref="A40:F40"/>
    <mergeCell ref="G40:K40"/>
    <mergeCell ref="A41:F41"/>
    <mergeCell ref="G41:K41"/>
    <mergeCell ref="A42:F42"/>
    <mergeCell ref="G42:K42"/>
    <mergeCell ref="A43:F43"/>
    <mergeCell ref="G43:K43"/>
    <mergeCell ref="A44:F44"/>
    <mergeCell ref="G44:K44"/>
    <mergeCell ref="A45:F45"/>
    <mergeCell ref="G45:K45"/>
    <mergeCell ref="A46:F46"/>
    <mergeCell ref="G46:K46"/>
    <mergeCell ref="A47:F47"/>
    <mergeCell ref="G47:K47"/>
    <mergeCell ref="A48:F48"/>
    <mergeCell ref="G48:K48"/>
    <mergeCell ref="A49:F49"/>
    <mergeCell ref="G49:K49"/>
    <mergeCell ref="A50:F50"/>
    <mergeCell ref="G50:K50"/>
    <mergeCell ref="A51:F51"/>
    <mergeCell ref="G51:K51"/>
    <mergeCell ref="A52:F52"/>
    <mergeCell ref="G52:K52"/>
    <mergeCell ref="A53:F53"/>
    <mergeCell ref="G53:K53"/>
    <mergeCell ref="A54:F54"/>
    <mergeCell ref="G54:K54"/>
    <mergeCell ref="A55:F55"/>
    <mergeCell ref="G55:K55"/>
    <mergeCell ref="A56:F56"/>
    <mergeCell ref="G56:K56"/>
    <mergeCell ref="A57:F57"/>
    <mergeCell ref="G57:K57"/>
    <mergeCell ref="A58:F58"/>
    <mergeCell ref="G58:K58"/>
    <mergeCell ref="A59:F59"/>
    <mergeCell ref="G59:K59"/>
    <mergeCell ref="A60:F60"/>
    <mergeCell ref="G60:K60"/>
    <mergeCell ref="A61:F61"/>
    <mergeCell ref="G61:K61"/>
    <mergeCell ref="A62:F62"/>
    <mergeCell ref="G62:K62"/>
    <mergeCell ref="A63:F63"/>
    <mergeCell ref="G63:K63"/>
    <mergeCell ref="A64:F64"/>
    <mergeCell ref="G64:K64"/>
    <mergeCell ref="A65:F65"/>
    <mergeCell ref="G65:K65"/>
    <mergeCell ref="A66:F66"/>
    <mergeCell ref="G66:K66"/>
    <mergeCell ref="A67:F67"/>
    <mergeCell ref="G67:K67"/>
    <mergeCell ref="A68:F68"/>
    <mergeCell ref="G68:K68"/>
    <mergeCell ref="A69:F69"/>
    <mergeCell ref="G69:K69"/>
    <mergeCell ref="A70:F70"/>
    <mergeCell ref="G70:K70"/>
    <mergeCell ref="A71:F71"/>
    <mergeCell ref="G71:K71"/>
    <mergeCell ref="A72:F72"/>
    <mergeCell ref="G72:K72"/>
    <mergeCell ref="A73:F73"/>
    <mergeCell ref="G73:K73"/>
    <mergeCell ref="A74:F74"/>
    <mergeCell ref="G74:K74"/>
    <mergeCell ref="A75:F75"/>
    <mergeCell ref="G75:K75"/>
    <mergeCell ref="A76:F76"/>
    <mergeCell ref="G76:K76"/>
    <mergeCell ref="A77:F77"/>
    <mergeCell ref="G77:K77"/>
    <mergeCell ref="A78:F78"/>
    <mergeCell ref="G78:K78"/>
    <mergeCell ref="A79:F79"/>
    <mergeCell ref="G79:K79"/>
    <mergeCell ref="A80:F80"/>
    <mergeCell ref="G80:K80"/>
    <mergeCell ref="A81:F81"/>
    <mergeCell ref="G81:K81"/>
    <mergeCell ref="A82:F82"/>
    <mergeCell ref="G82:K82"/>
    <mergeCell ref="A83:F83"/>
    <mergeCell ref="G83:K83"/>
    <mergeCell ref="A84:F84"/>
    <mergeCell ref="G84:K84"/>
    <mergeCell ref="A85:F85"/>
    <mergeCell ref="G85:K85"/>
    <mergeCell ref="A86:F86"/>
    <mergeCell ref="G86:K86"/>
    <mergeCell ref="A87:F87"/>
    <mergeCell ref="G87:K87"/>
    <mergeCell ref="A88:F88"/>
    <mergeCell ref="G88:K88"/>
    <mergeCell ref="A89:F89"/>
    <mergeCell ref="G89:K89"/>
    <mergeCell ref="A90:F90"/>
    <mergeCell ref="G90:K90"/>
    <mergeCell ref="A91:F91"/>
    <mergeCell ref="G91:K91"/>
    <mergeCell ref="A92:F92"/>
    <mergeCell ref="G92:K92"/>
    <mergeCell ref="A93:F93"/>
    <mergeCell ref="G93:K93"/>
    <mergeCell ref="A94:F94"/>
    <mergeCell ref="G94:K94"/>
    <mergeCell ref="A95:F95"/>
    <mergeCell ref="G95:K95"/>
    <mergeCell ref="A96:F96"/>
    <mergeCell ref="G96:K96"/>
    <mergeCell ref="A97:F97"/>
    <mergeCell ref="G97:K97"/>
    <mergeCell ref="A98:F98"/>
    <mergeCell ref="G98:K98"/>
    <mergeCell ref="A99:F99"/>
    <mergeCell ref="G99:K99"/>
    <mergeCell ref="A100:F100"/>
    <mergeCell ref="G100:K100"/>
    <mergeCell ref="A101:K101"/>
    <mergeCell ref="A102:K102"/>
    <mergeCell ref="A103:K103"/>
    <mergeCell ref="A104:E104"/>
    <mergeCell ref="G104:K104"/>
    <mergeCell ref="A105:E105"/>
    <mergeCell ref="G105:K105"/>
    <mergeCell ref="A106:E106"/>
    <mergeCell ref="G106:K106"/>
    <mergeCell ref="A107:E107"/>
    <mergeCell ref="G107:K107"/>
    <mergeCell ref="A108:E108"/>
    <mergeCell ref="G108:K108"/>
    <mergeCell ref="A109:E109"/>
    <mergeCell ref="G109:K109"/>
    <mergeCell ref="A110:E110"/>
    <mergeCell ref="G110:K110"/>
    <mergeCell ref="A111:E111"/>
    <mergeCell ref="G111:K111"/>
    <mergeCell ref="A112:E112"/>
    <mergeCell ref="G112:K112"/>
    <mergeCell ref="A113:E113"/>
    <mergeCell ref="G113:K113"/>
    <mergeCell ref="A114:E114"/>
    <mergeCell ref="G114:K114"/>
    <mergeCell ref="A115:E115"/>
    <mergeCell ref="G115:K115"/>
    <mergeCell ref="A116:E116"/>
    <mergeCell ref="G116:K116"/>
    <mergeCell ref="A117:E117"/>
    <mergeCell ref="G117:K117"/>
    <mergeCell ref="A118:E118"/>
    <mergeCell ref="G118:K118"/>
    <mergeCell ref="A119:E119"/>
    <mergeCell ref="G119:K119"/>
    <mergeCell ref="A120:E120"/>
    <mergeCell ref="G120:K120"/>
    <mergeCell ref="A123:E123"/>
    <mergeCell ref="A124:E124"/>
    <mergeCell ref="A125:E125"/>
    <mergeCell ref="G125:K125"/>
    <mergeCell ref="A126:E126"/>
    <mergeCell ref="G126:K126"/>
    <mergeCell ref="A127:E127"/>
    <mergeCell ref="G127:K127"/>
    <mergeCell ref="A128:E128"/>
    <mergeCell ref="G128:K128"/>
    <mergeCell ref="A129:E129"/>
    <mergeCell ref="G129:K129"/>
    <mergeCell ref="A130:E130"/>
    <mergeCell ref="G130:K130"/>
    <mergeCell ref="A131:E131"/>
    <mergeCell ref="G131:K131"/>
    <mergeCell ref="A132:E132"/>
    <mergeCell ref="G132:K132"/>
    <mergeCell ref="A133:E133"/>
    <mergeCell ref="G133:K133"/>
    <mergeCell ref="A134:E134"/>
    <mergeCell ref="G134:K134"/>
    <mergeCell ref="A135:E135"/>
    <mergeCell ref="G135:K135"/>
    <mergeCell ref="A136:E136"/>
    <mergeCell ref="G136:K136"/>
    <mergeCell ref="A137:E137"/>
    <mergeCell ref="G137:K137"/>
    <mergeCell ref="A138:E138"/>
    <mergeCell ref="G138:K138"/>
    <mergeCell ref="A139:E139"/>
    <mergeCell ref="G139:K139"/>
    <mergeCell ref="A140:E140"/>
    <mergeCell ref="G140:K140"/>
    <mergeCell ref="A141:E141"/>
    <mergeCell ref="G141:K141"/>
    <mergeCell ref="A142:E142"/>
    <mergeCell ref="G142:K142"/>
    <mergeCell ref="A143:E143"/>
    <mergeCell ref="G143:K143"/>
    <mergeCell ref="A144:E144"/>
    <mergeCell ref="G144:K144"/>
    <mergeCell ref="A145:E145"/>
    <mergeCell ref="G145:K145"/>
    <mergeCell ref="A146:E146"/>
    <mergeCell ref="G146:K146"/>
    <mergeCell ref="A147:E147"/>
    <mergeCell ref="G147:K147"/>
    <mergeCell ref="A148:C149"/>
    <mergeCell ref="D148:D149"/>
    <mergeCell ref="E148:E149"/>
    <mergeCell ref="F148:K148"/>
    <mergeCell ref="H149:I149"/>
    <mergeCell ref="A150:C150"/>
    <mergeCell ref="H150:I150"/>
    <mergeCell ref="A151:C151"/>
    <mergeCell ref="H151:I151"/>
    <mergeCell ref="A152:C152"/>
    <mergeCell ref="H152:I152"/>
    <mergeCell ref="A153:C153"/>
    <mergeCell ref="H153:I153"/>
    <mergeCell ref="A154:C154"/>
    <mergeCell ref="H154:I154"/>
    <mergeCell ref="A155:C155"/>
    <mergeCell ref="H155:I155"/>
    <mergeCell ref="A156:C156"/>
    <mergeCell ref="H156:I156"/>
    <mergeCell ref="A157:C157"/>
    <mergeCell ref="H157:I157"/>
    <mergeCell ref="A158:C158"/>
    <mergeCell ref="H158:I158"/>
    <mergeCell ref="A159:C159"/>
    <mergeCell ref="H159:I159"/>
    <mergeCell ref="A160:C160"/>
    <mergeCell ref="H160:I160"/>
    <mergeCell ref="A161:C161"/>
    <mergeCell ref="H161:I161"/>
    <mergeCell ref="A162:C162"/>
    <mergeCell ref="H162:I162"/>
    <mergeCell ref="A163:C163"/>
    <mergeCell ref="H163:I163"/>
    <mergeCell ref="A164:C164"/>
    <mergeCell ref="H164:I164"/>
    <mergeCell ref="A165:C165"/>
    <mergeCell ref="H165:I165"/>
    <mergeCell ref="A166:C166"/>
    <mergeCell ref="H166:I166"/>
    <mergeCell ref="A167:C167"/>
    <mergeCell ref="H167:I167"/>
    <mergeCell ref="A168:C168"/>
    <mergeCell ref="H168:I168"/>
    <mergeCell ref="A169:C169"/>
    <mergeCell ref="H169:I169"/>
    <mergeCell ref="A170:C170"/>
    <mergeCell ref="H170:I170"/>
    <mergeCell ref="A171:C171"/>
    <mergeCell ref="H171:I171"/>
    <mergeCell ref="A172:C172"/>
    <mergeCell ref="H172:I172"/>
    <mergeCell ref="A173:C173"/>
    <mergeCell ref="H173:I173"/>
    <mergeCell ref="A174:C174"/>
    <mergeCell ref="H174:I174"/>
    <mergeCell ref="A175:C175"/>
    <mergeCell ref="H175:I175"/>
    <mergeCell ref="A176:C176"/>
    <mergeCell ref="H176:I176"/>
    <mergeCell ref="A177:C177"/>
    <mergeCell ref="H177:I177"/>
    <mergeCell ref="A178:C178"/>
    <mergeCell ref="H178:I178"/>
    <mergeCell ref="A179:C179"/>
    <mergeCell ref="H179:I179"/>
    <mergeCell ref="A180:C180"/>
    <mergeCell ref="H180:I180"/>
    <mergeCell ref="A181:C181"/>
    <mergeCell ref="H181:I181"/>
    <mergeCell ref="A182:C182"/>
    <mergeCell ref="H182:I182"/>
    <mergeCell ref="A183:C183"/>
    <mergeCell ref="H183:I183"/>
    <mergeCell ref="A184:C184"/>
    <mergeCell ref="H184:I184"/>
    <mergeCell ref="A185:C185"/>
    <mergeCell ref="H185:I185"/>
    <mergeCell ref="A186:C186"/>
    <mergeCell ref="D186:K186"/>
    <mergeCell ref="A187:C187"/>
    <mergeCell ref="D187:K187"/>
    <mergeCell ref="A188:C188"/>
    <mergeCell ref="D188:K188"/>
    <mergeCell ref="A189:K189"/>
    <mergeCell ref="A190:K190"/>
    <mergeCell ref="A191:C191"/>
    <mergeCell ref="H191:I191"/>
    <mergeCell ref="A192:C192"/>
    <mergeCell ref="H192:I192"/>
    <mergeCell ref="A193:C193"/>
    <mergeCell ref="H193:I193"/>
    <mergeCell ref="A194:C194"/>
    <mergeCell ref="H194:I194"/>
    <mergeCell ref="A195:C195"/>
    <mergeCell ref="H195:I195"/>
    <mergeCell ref="A196:C196"/>
    <mergeCell ref="H196:I196"/>
    <mergeCell ref="A197:C197"/>
    <mergeCell ref="H197:I197"/>
    <mergeCell ref="A198:C198"/>
    <mergeCell ref="H198:I198"/>
    <mergeCell ref="A199:C199"/>
    <mergeCell ref="H199:I199"/>
    <mergeCell ref="A200:C200"/>
    <mergeCell ref="H200:I200"/>
    <mergeCell ref="A201:C201"/>
    <mergeCell ref="H201:I201"/>
    <mergeCell ref="A202:C202"/>
    <mergeCell ref="H202:I202"/>
    <mergeCell ref="A203:C203"/>
    <mergeCell ref="H203:I203"/>
    <mergeCell ref="A204:C204"/>
    <mergeCell ref="H204:I204"/>
    <mergeCell ref="A205:C205"/>
    <mergeCell ref="H205:I205"/>
    <mergeCell ref="A206:C206"/>
    <mergeCell ref="H206:I206"/>
    <mergeCell ref="A207:C207"/>
    <mergeCell ref="H207:I207"/>
    <mergeCell ref="A208:C208"/>
    <mergeCell ref="H208:I208"/>
    <mergeCell ref="A209:C209"/>
    <mergeCell ref="H209:I209"/>
    <mergeCell ref="A210:C210"/>
    <mergeCell ref="H210:I210"/>
    <mergeCell ref="A211:C211"/>
    <mergeCell ref="H211:I211"/>
    <mergeCell ref="A212:C212"/>
    <mergeCell ref="H212:I212"/>
    <mergeCell ref="A213:C213"/>
    <mergeCell ref="H213:I213"/>
    <mergeCell ref="A214:C214"/>
    <mergeCell ref="H214:I214"/>
    <mergeCell ref="A215:C215"/>
    <mergeCell ref="H215:I215"/>
    <mergeCell ref="A216:C216"/>
    <mergeCell ref="H216:I216"/>
    <mergeCell ref="A217:C217"/>
    <mergeCell ref="H217:I217"/>
    <mergeCell ref="A218:C218"/>
    <mergeCell ref="H218:I218"/>
    <mergeCell ref="A219:C219"/>
    <mergeCell ref="H219:I219"/>
    <mergeCell ref="A220:C220"/>
    <mergeCell ref="H220:I220"/>
    <mergeCell ref="A221:C221"/>
    <mergeCell ref="H221:I221"/>
    <mergeCell ref="A222:C222"/>
    <mergeCell ref="H222:I222"/>
    <mergeCell ref="A223:C223"/>
    <mergeCell ref="H223:I223"/>
    <mergeCell ref="A224:C224"/>
    <mergeCell ref="H224:I224"/>
    <mergeCell ref="A225:C225"/>
    <mergeCell ref="H225:I225"/>
    <mergeCell ref="A226:C226"/>
    <mergeCell ref="H226:I226"/>
    <mergeCell ref="A227:C227"/>
    <mergeCell ref="D227:K227"/>
    <mergeCell ref="A228:C228"/>
    <mergeCell ref="D228:K228"/>
    <mergeCell ref="A229:C229"/>
    <mergeCell ref="D229:K229"/>
    <mergeCell ref="A230:K230"/>
    <mergeCell ref="A238:K238"/>
    <mergeCell ref="A239:C239"/>
    <mergeCell ref="H239:I239"/>
    <mergeCell ref="A240:C240"/>
    <mergeCell ref="H240:I240"/>
    <mergeCell ref="A241:C241"/>
    <mergeCell ref="H241:I241"/>
    <mergeCell ref="A242:C242"/>
    <mergeCell ref="H242:I242"/>
    <mergeCell ref="A243:C243"/>
    <mergeCell ref="H243:I243"/>
    <mergeCell ref="A244:C244"/>
    <mergeCell ref="H244:I244"/>
    <mergeCell ref="A245:C245"/>
    <mergeCell ref="H245:I245"/>
    <mergeCell ref="A246:C246"/>
    <mergeCell ref="H246:I246"/>
    <mergeCell ref="A247:C247"/>
    <mergeCell ref="H247:I247"/>
    <mergeCell ref="A248:C248"/>
    <mergeCell ref="H248:I248"/>
    <mergeCell ref="A249:C249"/>
    <mergeCell ref="H249:I249"/>
    <mergeCell ref="A250:C250"/>
    <mergeCell ref="H250:I250"/>
    <mergeCell ref="A251:C251"/>
    <mergeCell ref="D251:K251"/>
    <mergeCell ref="A252:C252"/>
    <mergeCell ref="D252:K252"/>
    <mergeCell ref="A253:K253"/>
    <mergeCell ref="A254:C254"/>
    <mergeCell ref="H254:I254"/>
    <mergeCell ref="A255:C255"/>
    <mergeCell ref="H255:I255"/>
    <mergeCell ref="A256:C256"/>
    <mergeCell ref="H256:I256"/>
    <mergeCell ref="A257:C257"/>
    <mergeCell ref="H257:I257"/>
    <mergeCell ref="A258:C258"/>
    <mergeCell ref="H258:I258"/>
    <mergeCell ref="A259:C259"/>
    <mergeCell ref="H259:I259"/>
    <mergeCell ref="A260:K260"/>
    <mergeCell ref="A268:K268"/>
    <mergeCell ref="A277:K277"/>
    <mergeCell ref="A278:C278"/>
    <mergeCell ref="H278:I278"/>
    <mergeCell ref="A279:C279"/>
    <mergeCell ref="H279:I279"/>
    <mergeCell ref="A280:C280"/>
    <mergeCell ref="H280:I280"/>
    <mergeCell ref="A281:C281"/>
    <mergeCell ref="H281:I281"/>
    <mergeCell ref="A282:C282"/>
    <mergeCell ref="H282:I282"/>
    <mergeCell ref="A283:C283"/>
    <mergeCell ref="H283:I283"/>
    <mergeCell ref="A284:C284"/>
    <mergeCell ref="H284:I284"/>
    <mergeCell ref="A285:C285"/>
    <mergeCell ref="H285:I285"/>
    <mergeCell ref="A286:C286"/>
    <mergeCell ref="H286:I286"/>
    <mergeCell ref="A287:C287"/>
    <mergeCell ref="H287:I287"/>
    <mergeCell ref="A288:C288"/>
    <mergeCell ref="H288:I288"/>
    <mergeCell ref="A289:C289"/>
    <mergeCell ref="H289:I289"/>
    <mergeCell ref="A290:C290"/>
    <mergeCell ref="H290:I290"/>
    <mergeCell ref="A291:C291"/>
    <mergeCell ref="H291:I291"/>
    <mergeCell ref="A292:C292"/>
    <mergeCell ref="H292:I292"/>
    <mergeCell ref="A293:C293"/>
    <mergeCell ref="H293:I293"/>
    <mergeCell ref="A294:C294"/>
    <mergeCell ref="H294:I294"/>
    <mergeCell ref="A295:C295"/>
    <mergeCell ref="H295:I295"/>
    <mergeCell ref="A296:C296"/>
    <mergeCell ref="H296:I296"/>
    <mergeCell ref="A297:C297"/>
    <mergeCell ref="H297:I297"/>
    <mergeCell ref="A298:C298"/>
    <mergeCell ref="H298:I298"/>
    <mergeCell ref="A299:C299"/>
    <mergeCell ref="H299:I299"/>
    <mergeCell ref="A300:C300"/>
    <mergeCell ref="H300:I300"/>
    <mergeCell ref="A301:C301"/>
    <mergeCell ref="H301:I301"/>
    <mergeCell ref="A302:C302"/>
    <mergeCell ref="H302:I302"/>
    <mergeCell ref="A303:C303"/>
    <mergeCell ref="H303:I303"/>
    <mergeCell ref="A304:C304"/>
    <mergeCell ref="H304:I304"/>
    <mergeCell ref="A305:C305"/>
    <mergeCell ref="H305:I305"/>
    <mergeCell ref="A306:C306"/>
    <mergeCell ref="H306:I306"/>
    <mergeCell ref="A307:C307"/>
    <mergeCell ref="H307:I307"/>
    <mergeCell ref="A308:C308"/>
    <mergeCell ref="H308:I308"/>
    <mergeCell ref="A309:C309"/>
    <mergeCell ref="H309:I309"/>
    <mergeCell ref="A310:C310"/>
    <mergeCell ref="H310:I310"/>
    <mergeCell ref="A311:C311"/>
    <mergeCell ref="H311:I311"/>
    <mergeCell ref="A312:C312"/>
    <mergeCell ref="H312:I312"/>
    <mergeCell ref="A313:C313"/>
    <mergeCell ref="H313:I313"/>
    <mergeCell ref="A314:C314"/>
    <mergeCell ref="D314:K314"/>
    <mergeCell ref="A315:C315"/>
    <mergeCell ref="D315:K315"/>
    <mergeCell ref="A316:C316"/>
    <mergeCell ref="D316:K316"/>
    <mergeCell ref="A317:K317"/>
    <mergeCell ref="A318:C318"/>
    <mergeCell ref="H318:I318"/>
    <mergeCell ref="A319:C319"/>
    <mergeCell ref="H319:I319"/>
    <mergeCell ref="A320:C320"/>
    <mergeCell ref="H320:I320"/>
    <mergeCell ref="A321:C321"/>
    <mergeCell ref="H321:I321"/>
    <mergeCell ref="A322:C322"/>
    <mergeCell ref="H322:I322"/>
    <mergeCell ref="A323:C323"/>
    <mergeCell ref="H323:I323"/>
    <mergeCell ref="A324:C324"/>
    <mergeCell ref="H324:I324"/>
    <mergeCell ref="A325:C325"/>
    <mergeCell ref="H325:I325"/>
    <mergeCell ref="G332:H332"/>
    <mergeCell ref="G333:H333"/>
    <mergeCell ref="D334:H334"/>
    <mergeCell ref="F328:G328"/>
    <mergeCell ref="D329:H329"/>
    <mergeCell ref="G330:H330"/>
    <mergeCell ref="D331:H331"/>
  </mergeCells>
  <printOptions/>
  <pageMargins left="0.75" right="0.75" top="1" bottom="1" header="0.5" footer="0.5"/>
  <pageSetup fitToHeight="5" fitToWidth="1" horizontalDpi="600" verticalDpi="600" orientation="portrait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6"/>
  <sheetViews>
    <sheetView tabSelected="1" zoomScale="50" zoomScaleNormal="50" workbookViewId="0" topLeftCell="A1">
      <selection activeCell="A1" sqref="A1:K378"/>
    </sheetView>
  </sheetViews>
  <sheetFormatPr defaultColWidth="9.00390625" defaultRowHeight="12.75"/>
  <cols>
    <col min="1" max="1" width="54.625" style="0" customWidth="1"/>
    <col min="4" max="4" width="15.75390625" style="0" customWidth="1"/>
    <col min="5" max="5" width="47.25390625" style="0" customWidth="1"/>
    <col min="6" max="6" width="35.00390625" style="0" customWidth="1"/>
    <col min="7" max="7" width="34.375" style="0" customWidth="1"/>
    <col min="9" max="9" width="20.625" style="0" customWidth="1"/>
    <col min="10" max="10" width="28.125" style="0" customWidth="1"/>
    <col min="11" max="11" width="31.875" style="0" customWidth="1"/>
  </cols>
  <sheetData>
    <row r="1" spans="1:11" ht="23.25">
      <c r="A1" s="89"/>
      <c r="B1" s="499"/>
      <c r="C1" s="499"/>
      <c r="D1" s="499"/>
      <c r="E1" s="502" t="s">
        <v>1</v>
      </c>
      <c r="F1" s="502"/>
      <c r="G1" s="502"/>
      <c r="H1" s="502"/>
      <c r="I1" s="502"/>
      <c r="J1" s="502"/>
      <c r="K1" s="502"/>
    </row>
    <row r="2" spans="1:11" ht="53.25" customHeight="1">
      <c r="A2" s="89"/>
      <c r="B2" s="499"/>
      <c r="C2" s="499"/>
      <c r="D2" s="499"/>
      <c r="E2" s="526" t="s">
        <v>200</v>
      </c>
      <c r="F2" s="525"/>
      <c r="G2" s="525"/>
      <c r="H2" s="525"/>
      <c r="I2" s="525"/>
      <c r="J2" s="525"/>
      <c r="K2" s="525"/>
    </row>
    <row r="3" spans="1:11" ht="23.25">
      <c r="A3" s="89"/>
      <c r="B3" s="499"/>
      <c r="C3" s="499"/>
      <c r="D3" s="499"/>
      <c r="E3" s="86"/>
      <c r="F3" s="524" t="s">
        <v>149</v>
      </c>
      <c r="G3" s="524"/>
      <c r="H3" s="524"/>
      <c r="I3" s="524"/>
      <c r="J3" s="524"/>
      <c r="K3" s="524"/>
    </row>
    <row r="4" spans="1:11" ht="23.25">
      <c r="A4" s="92"/>
      <c r="B4" s="499"/>
      <c r="C4" s="499"/>
      <c r="D4" s="499"/>
      <c r="E4" s="86"/>
      <c r="F4" s="86"/>
      <c r="G4" s="86"/>
      <c r="H4" s="86"/>
      <c r="I4" s="86"/>
      <c r="J4" s="86"/>
      <c r="K4" s="86"/>
    </row>
    <row r="5" spans="1:11" ht="23.25">
      <c r="A5" s="91"/>
      <c r="B5" s="499"/>
      <c r="C5" s="499"/>
      <c r="D5" s="499"/>
      <c r="E5" s="525" t="s">
        <v>184</v>
      </c>
      <c r="F5" s="525"/>
      <c r="G5" s="525"/>
      <c r="H5" s="525"/>
      <c r="I5" s="525"/>
      <c r="J5" s="525"/>
      <c r="K5" s="525"/>
    </row>
    <row r="6" spans="1:11" ht="22.5">
      <c r="A6" s="523" t="s">
        <v>208</v>
      </c>
      <c r="B6" s="523"/>
      <c r="C6" s="523"/>
      <c r="D6" s="523"/>
      <c r="E6" s="523"/>
      <c r="F6" s="523"/>
      <c r="G6" s="523"/>
      <c r="H6" s="523"/>
      <c r="I6" s="523"/>
      <c r="J6" s="523"/>
      <c r="K6" s="523"/>
    </row>
    <row r="7" spans="1:11" ht="22.5">
      <c r="A7" s="523" t="s">
        <v>199</v>
      </c>
      <c r="B7" s="523"/>
      <c r="C7" s="523"/>
      <c r="D7" s="523"/>
      <c r="E7" s="523"/>
      <c r="F7" s="523"/>
      <c r="G7" s="523"/>
      <c r="H7" s="523"/>
      <c r="I7" s="523"/>
      <c r="J7" s="523"/>
      <c r="K7" s="523"/>
    </row>
    <row r="8" spans="1:11" ht="24" thickBot="1">
      <c r="A8" s="90"/>
      <c r="B8" s="499"/>
      <c r="C8" s="499"/>
      <c r="D8" s="499"/>
      <c r="E8" s="499"/>
      <c r="F8" s="499"/>
      <c r="G8" s="499"/>
      <c r="H8" s="499"/>
      <c r="I8" s="273" t="s">
        <v>4</v>
      </c>
      <c r="J8" s="273"/>
      <c r="K8" s="273"/>
    </row>
    <row r="9" spans="1:11" ht="24" thickBot="1">
      <c r="A9" s="86"/>
      <c r="B9" s="499"/>
      <c r="C9" s="499"/>
      <c r="D9" s="499"/>
      <c r="E9" s="510" t="s">
        <v>5</v>
      </c>
      <c r="F9" s="510"/>
      <c r="G9" s="510"/>
      <c r="H9" s="511"/>
      <c r="I9" s="517"/>
      <c r="J9" s="518"/>
      <c r="K9" s="519"/>
    </row>
    <row r="10" spans="1:11" ht="24" thickBot="1">
      <c r="A10" s="510" t="s">
        <v>213</v>
      </c>
      <c r="B10" s="510"/>
      <c r="C10" s="510"/>
      <c r="D10" s="510"/>
      <c r="E10" s="510" t="s">
        <v>7</v>
      </c>
      <c r="F10" s="510"/>
      <c r="G10" s="510"/>
      <c r="H10" s="511"/>
      <c r="I10" s="512"/>
      <c r="J10" s="513"/>
      <c r="K10" s="514"/>
    </row>
    <row r="11" spans="1:11" ht="24" thickBot="1">
      <c r="A11" s="90"/>
      <c r="B11" s="499"/>
      <c r="C11" s="499"/>
      <c r="D11" s="499"/>
      <c r="E11" s="510"/>
      <c r="F11" s="510"/>
      <c r="G11" s="510"/>
      <c r="H11" s="511"/>
      <c r="I11" s="517"/>
      <c r="J11" s="518"/>
      <c r="K11" s="519"/>
    </row>
    <row r="12" spans="1:11" ht="47.25" thickBot="1">
      <c r="A12" s="86" t="s">
        <v>132</v>
      </c>
      <c r="B12" s="499"/>
      <c r="C12" s="499"/>
      <c r="D12" s="499"/>
      <c r="E12" s="510" t="s">
        <v>8</v>
      </c>
      <c r="F12" s="510"/>
      <c r="G12" s="510"/>
      <c r="H12" s="511"/>
      <c r="I12" s="520"/>
      <c r="J12" s="521"/>
      <c r="K12" s="522"/>
    </row>
    <row r="13" spans="1:11" ht="24" thickBot="1">
      <c r="A13" s="515" t="s">
        <v>182</v>
      </c>
      <c r="B13" s="516"/>
      <c r="C13" s="516"/>
      <c r="D13" s="516"/>
      <c r="E13" s="510"/>
      <c r="F13" s="510"/>
      <c r="G13" s="510"/>
      <c r="H13" s="511"/>
      <c r="I13" s="512"/>
      <c r="J13" s="513"/>
      <c r="K13" s="514"/>
    </row>
    <row r="14" spans="1:11" ht="24" thickBot="1">
      <c r="A14" s="515"/>
      <c r="B14" s="516"/>
      <c r="C14" s="516"/>
      <c r="D14" s="516"/>
      <c r="E14" s="510"/>
      <c r="F14" s="510"/>
      <c r="G14" s="510"/>
      <c r="H14" s="511"/>
      <c r="I14" s="512"/>
      <c r="J14" s="513"/>
      <c r="K14" s="514"/>
    </row>
    <row r="15" spans="1:11" ht="213" customHeight="1" thickBot="1">
      <c r="A15" s="515"/>
      <c r="B15" s="516"/>
      <c r="C15" s="516"/>
      <c r="D15" s="516"/>
      <c r="E15" s="510"/>
      <c r="F15" s="510"/>
      <c r="G15" s="510"/>
      <c r="H15" s="511"/>
      <c r="I15" s="512"/>
      <c r="J15" s="513"/>
      <c r="K15" s="514"/>
    </row>
    <row r="16" spans="1:11" ht="18.75">
      <c r="A16" s="138" t="s">
        <v>9</v>
      </c>
      <c r="B16" s="499"/>
      <c r="C16" s="499"/>
      <c r="D16" s="499"/>
      <c r="E16" s="502"/>
      <c r="F16" s="502"/>
      <c r="G16" s="502"/>
      <c r="H16" s="503"/>
      <c r="I16" s="504"/>
      <c r="J16" s="505"/>
      <c r="K16" s="506"/>
    </row>
    <row r="17" spans="1:11" ht="19.5" thickBot="1">
      <c r="A17" s="138" t="s">
        <v>181</v>
      </c>
      <c r="B17" s="499"/>
      <c r="C17" s="499"/>
      <c r="D17" s="499"/>
      <c r="E17" s="502"/>
      <c r="F17" s="502"/>
      <c r="G17" s="502"/>
      <c r="H17" s="503"/>
      <c r="I17" s="507"/>
      <c r="J17" s="508"/>
      <c r="K17" s="509"/>
    </row>
    <row r="18" spans="1:11" ht="24" thickBot="1">
      <c r="A18" s="138" t="s">
        <v>148</v>
      </c>
      <c r="B18" s="499"/>
      <c r="C18" s="499"/>
      <c r="D18" s="499"/>
      <c r="E18" s="510" t="s">
        <v>10</v>
      </c>
      <c r="F18" s="510"/>
      <c r="G18" s="510"/>
      <c r="H18" s="511"/>
      <c r="I18" s="512"/>
      <c r="J18" s="513"/>
      <c r="K18" s="514"/>
    </row>
    <row r="19" spans="1:11" ht="37.5">
      <c r="A19" s="138" t="s">
        <v>11</v>
      </c>
      <c r="B19" s="499"/>
      <c r="C19" s="499"/>
      <c r="D19" s="499"/>
      <c r="E19" s="499"/>
      <c r="F19" s="499"/>
      <c r="G19" s="499"/>
      <c r="H19" s="499"/>
      <c r="I19" s="501"/>
      <c r="J19" s="501"/>
      <c r="K19" s="501"/>
    </row>
    <row r="20" spans="1:11" ht="37.5">
      <c r="A20" s="139" t="s">
        <v>169</v>
      </c>
      <c r="B20" s="499"/>
      <c r="C20" s="499"/>
      <c r="D20" s="499"/>
      <c r="E20" s="499"/>
      <c r="F20" s="499"/>
      <c r="G20" s="499"/>
      <c r="H20" s="499"/>
      <c r="I20" s="499"/>
      <c r="J20" s="499"/>
      <c r="K20" s="499"/>
    </row>
    <row r="21" spans="1:11" ht="37.5">
      <c r="A21" s="138" t="s">
        <v>119</v>
      </c>
      <c r="B21" s="499"/>
      <c r="C21" s="499"/>
      <c r="D21" s="499"/>
      <c r="E21" s="499"/>
      <c r="F21" s="499"/>
      <c r="G21" s="499"/>
      <c r="H21" s="499"/>
      <c r="I21" s="499"/>
      <c r="J21" s="499"/>
      <c r="K21" s="499"/>
    </row>
    <row r="22" spans="1:11" ht="37.5">
      <c r="A22" s="140" t="s">
        <v>180</v>
      </c>
      <c r="B22" s="499"/>
      <c r="C22" s="499"/>
      <c r="D22" s="499"/>
      <c r="E22" s="499"/>
      <c r="F22" s="499"/>
      <c r="G22" s="499"/>
      <c r="H22" s="499"/>
      <c r="I22" s="499"/>
      <c r="J22" s="499"/>
      <c r="K22" s="499"/>
    </row>
    <row r="23" spans="1:11" ht="27">
      <c r="A23" s="500" t="s">
        <v>118</v>
      </c>
      <c r="B23" s="500"/>
      <c r="C23" s="500"/>
      <c r="D23" s="500"/>
      <c r="E23" s="500"/>
      <c r="F23" s="500"/>
      <c r="G23" s="500"/>
      <c r="H23" s="500"/>
      <c r="I23" s="500"/>
      <c r="J23" s="500"/>
      <c r="K23" s="500"/>
    </row>
    <row r="24" spans="1:11" ht="27">
      <c r="A24" s="496" t="s">
        <v>197</v>
      </c>
      <c r="B24" s="496"/>
      <c r="C24" s="496"/>
      <c r="D24" s="496"/>
      <c r="E24" s="496"/>
      <c r="F24" s="496"/>
      <c r="G24" s="496"/>
      <c r="H24" s="496"/>
      <c r="I24" s="496"/>
      <c r="J24" s="496"/>
      <c r="K24" s="496"/>
    </row>
    <row r="25" spans="1:11" ht="27">
      <c r="A25" s="496" t="s">
        <v>198</v>
      </c>
      <c r="B25" s="496"/>
      <c r="C25" s="496"/>
      <c r="D25" s="496"/>
      <c r="E25" s="496"/>
      <c r="F25" s="496"/>
      <c r="G25" s="496"/>
      <c r="H25" s="496"/>
      <c r="I25" s="496"/>
      <c r="J25" s="496"/>
      <c r="K25" s="496"/>
    </row>
    <row r="26" spans="1:11" ht="27">
      <c r="A26" s="497" t="s">
        <v>12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</row>
    <row r="27" spans="1:11" ht="27.75" thickBot="1">
      <c r="A27" s="498" t="s">
        <v>122</v>
      </c>
      <c r="B27" s="498"/>
      <c r="C27" s="498"/>
      <c r="D27" s="498"/>
      <c r="E27" s="498"/>
      <c r="F27" s="498"/>
      <c r="G27" s="498"/>
      <c r="H27" s="498"/>
      <c r="I27" s="498"/>
      <c r="J27" s="498"/>
      <c r="K27" s="498"/>
    </row>
    <row r="28" spans="1:11" ht="27.75" thickBot="1">
      <c r="A28" s="488" t="s">
        <v>13</v>
      </c>
      <c r="B28" s="489"/>
      <c r="C28" s="489"/>
      <c r="D28" s="489"/>
      <c r="E28" s="489"/>
      <c r="F28" s="490"/>
      <c r="G28" s="488" t="s">
        <v>14</v>
      </c>
      <c r="H28" s="489"/>
      <c r="I28" s="489"/>
      <c r="J28" s="489"/>
      <c r="K28" s="490"/>
    </row>
    <row r="29" spans="1:11" ht="27">
      <c r="A29" s="491" t="s">
        <v>116</v>
      </c>
      <c r="B29" s="492"/>
      <c r="C29" s="492"/>
      <c r="D29" s="492"/>
      <c r="E29" s="492"/>
      <c r="F29" s="493"/>
      <c r="G29" s="494"/>
      <c r="H29" s="494"/>
      <c r="I29" s="494"/>
      <c r="J29" s="494"/>
      <c r="K29" s="495"/>
    </row>
    <row r="30" spans="1:11" ht="27.75">
      <c r="A30" s="480" t="s">
        <v>15</v>
      </c>
      <c r="B30" s="481"/>
      <c r="C30" s="481"/>
      <c r="D30" s="481"/>
      <c r="E30" s="481"/>
      <c r="F30" s="482"/>
      <c r="G30" s="464"/>
      <c r="H30" s="464"/>
      <c r="I30" s="464"/>
      <c r="J30" s="464"/>
      <c r="K30" s="465"/>
    </row>
    <row r="31" spans="1:11" ht="27.75">
      <c r="A31" s="480" t="s">
        <v>16</v>
      </c>
      <c r="B31" s="481"/>
      <c r="C31" s="481"/>
      <c r="D31" s="481"/>
      <c r="E31" s="481"/>
      <c r="F31" s="482"/>
      <c r="G31" s="464"/>
      <c r="H31" s="464"/>
      <c r="I31" s="464"/>
      <c r="J31" s="464"/>
      <c r="K31" s="465"/>
    </row>
    <row r="32" spans="1:11" ht="27.75">
      <c r="A32" s="480" t="s">
        <v>17</v>
      </c>
      <c r="B32" s="481"/>
      <c r="C32" s="481"/>
      <c r="D32" s="481"/>
      <c r="E32" s="481"/>
      <c r="F32" s="482"/>
      <c r="G32" s="464"/>
      <c r="H32" s="464"/>
      <c r="I32" s="464"/>
      <c r="J32" s="464"/>
      <c r="K32" s="465"/>
    </row>
    <row r="33" spans="1:11" ht="27.75">
      <c r="A33" s="434" t="s">
        <v>18</v>
      </c>
      <c r="B33" s="435"/>
      <c r="C33" s="435"/>
      <c r="D33" s="435"/>
      <c r="E33" s="435"/>
      <c r="F33" s="436"/>
      <c r="G33" s="464"/>
      <c r="H33" s="464"/>
      <c r="I33" s="464"/>
      <c r="J33" s="464"/>
      <c r="K33" s="465"/>
    </row>
    <row r="34" spans="1:11" ht="27.75">
      <c r="A34" s="434" t="s">
        <v>19</v>
      </c>
      <c r="B34" s="435"/>
      <c r="C34" s="435"/>
      <c r="D34" s="435"/>
      <c r="E34" s="435"/>
      <c r="F34" s="436"/>
      <c r="G34" s="464"/>
      <c r="H34" s="464"/>
      <c r="I34" s="464"/>
      <c r="J34" s="464"/>
      <c r="K34" s="465"/>
    </row>
    <row r="35" spans="1:11" ht="27.75">
      <c r="A35" s="434" t="s">
        <v>20</v>
      </c>
      <c r="B35" s="435"/>
      <c r="C35" s="435"/>
      <c r="D35" s="435"/>
      <c r="E35" s="435"/>
      <c r="F35" s="436"/>
      <c r="G35" s="464"/>
      <c r="H35" s="464"/>
      <c r="I35" s="464"/>
      <c r="J35" s="464"/>
      <c r="K35" s="465"/>
    </row>
    <row r="36" spans="1:11" ht="27.75">
      <c r="A36" s="434" t="s">
        <v>21</v>
      </c>
      <c r="B36" s="435"/>
      <c r="C36" s="435"/>
      <c r="D36" s="435"/>
      <c r="E36" s="435"/>
      <c r="F36" s="436"/>
      <c r="G36" s="464"/>
      <c r="H36" s="464"/>
      <c r="I36" s="464"/>
      <c r="J36" s="464"/>
      <c r="K36" s="465"/>
    </row>
    <row r="37" spans="1:11" ht="27.75">
      <c r="A37" s="434" t="s">
        <v>22</v>
      </c>
      <c r="B37" s="435"/>
      <c r="C37" s="435"/>
      <c r="D37" s="435"/>
      <c r="E37" s="435"/>
      <c r="F37" s="436"/>
      <c r="G37" s="464"/>
      <c r="H37" s="464"/>
      <c r="I37" s="464"/>
      <c r="J37" s="464"/>
      <c r="K37" s="465"/>
    </row>
    <row r="38" spans="1:11" ht="27.75">
      <c r="A38" s="434" t="s">
        <v>17</v>
      </c>
      <c r="B38" s="435"/>
      <c r="C38" s="435"/>
      <c r="D38" s="435"/>
      <c r="E38" s="435"/>
      <c r="F38" s="436"/>
      <c r="G38" s="464"/>
      <c r="H38" s="464"/>
      <c r="I38" s="464"/>
      <c r="J38" s="464"/>
      <c r="K38" s="465"/>
    </row>
    <row r="39" spans="1:11" ht="27.75">
      <c r="A39" s="434" t="s">
        <v>23</v>
      </c>
      <c r="B39" s="435"/>
      <c r="C39" s="435"/>
      <c r="D39" s="435"/>
      <c r="E39" s="435"/>
      <c r="F39" s="436"/>
      <c r="G39" s="464"/>
      <c r="H39" s="464"/>
      <c r="I39" s="464"/>
      <c r="J39" s="464"/>
      <c r="K39" s="465"/>
    </row>
    <row r="40" spans="1:11" ht="27.75">
      <c r="A40" s="434" t="s">
        <v>24</v>
      </c>
      <c r="B40" s="435"/>
      <c r="C40" s="435"/>
      <c r="D40" s="435"/>
      <c r="E40" s="435"/>
      <c r="F40" s="436"/>
      <c r="G40" s="464"/>
      <c r="H40" s="464"/>
      <c r="I40" s="464"/>
      <c r="J40" s="464"/>
      <c r="K40" s="465"/>
    </row>
    <row r="41" spans="1:11" ht="27">
      <c r="A41" s="483" t="s">
        <v>25</v>
      </c>
      <c r="B41" s="484"/>
      <c r="C41" s="484"/>
      <c r="D41" s="484"/>
      <c r="E41" s="484"/>
      <c r="F41" s="485"/>
      <c r="G41" s="486"/>
      <c r="H41" s="486"/>
      <c r="I41" s="486"/>
      <c r="J41" s="486"/>
      <c r="K41" s="487"/>
    </row>
    <row r="42" spans="1:11" ht="27.75">
      <c r="A42" s="480" t="s">
        <v>15</v>
      </c>
      <c r="B42" s="481"/>
      <c r="C42" s="481"/>
      <c r="D42" s="481"/>
      <c r="E42" s="481"/>
      <c r="F42" s="482"/>
      <c r="G42" s="464"/>
      <c r="H42" s="464"/>
      <c r="I42" s="464"/>
      <c r="J42" s="464"/>
      <c r="K42" s="465"/>
    </row>
    <row r="43" spans="1:11" ht="27.75">
      <c r="A43" s="434" t="s">
        <v>26</v>
      </c>
      <c r="B43" s="435"/>
      <c r="C43" s="435"/>
      <c r="D43" s="435"/>
      <c r="E43" s="435"/>
      <c r="F43" s="436"/>
      <c r="G43" s="464"/>
      <c r="H43" s="464"/>
      <c r="I43" s="464"/>
      <c r="J43" s="464"/>
      <c r="K43" s="465"/>
    </row>
    <row r="44" spans="1:11" ht="27.75">
      <c r="A44" s="434" t="s">
        <v>27</v>
      </c>
      <c r="B44" s="435"/>
      <c r="C44" s="435"/>
      <c r="D44" s="435"/>
      <c r="E44" s="435"/>
      <c r="F44" s="436"/>
      <c r="G44" s="464"/>
      <c r="H44" s="464"/>
      <c r="I44" s="464"/>
      <c r="J44" s="464"/>
      <c r="K44" s="465"/>
    </row>
    <row r="45" spans="1:11" ht="27.75">
      <c r="A45" s="434" t="s">
        <v>17</v>
      </c>
      <c r="B45" s="435"/>
      <c r="C45" s="435"/>
      <c r="D45" s="435"/>
      <c r="E45" s="435"/>
      <c r="F45" s="436"/>
      <c r="G45" s="464"/>
      <c r="H45" s="464"/>
      <c r="I45" s="464"/>
      <c r="J45" s="464"/>
      <c r="K45" s="465"/>
    </row>
    <row r="46" spans="1:11" ht="27.75">
      <c r="A46" s="434" t="s">
        <v>28</v>
      </c>
      <c r="B46" s="435"/>
      <c r="C46" s="435"/>
      <c r="D46" s="435"/>
      <c r="E46" s="435"/>
      <c r="F46" s="436"/>
      <c r="G46" s="464"/>
      <c r="H46" s="464"/>
      <c r="I46" s="464"/>
      <c r="J46" s="464"/>
      <c r="K46" s="465"/>
    </row>
    <row r="47" spans="1:11" ht="27.75">
      <c r="A47" s="434" t="s">
        <v>29</v>
      </c>
      <c r="B47" s="435"/>
      <c r="C47" s="435"/>
      <c r="D47" s="435"/>
      <c r="E47" s="435"/>
      <c r="F47" s="436"/>
      <c r="G47" s="464"/>
      <c r="H47" s="464"/>
      <c r="I47" s="464"/>
      <c r="J47" s="464"/>
      <c r="K47" s="465"/>
    </row>
    <row r="48" spans="1:11" ht="27.75">
      <c r="A48" s="434" t="s">
        <v>30</v>
      </c>
      <c r="B48" s="435"/>
      <c r="C48" s="435"/>
      <c r="D48" s="435"/>
      <c r="E48" s="435"/>
      <c r="F48" s="436"/>
      <c r="G48" s="464"/>
      <c r="H48" s="464"/>
      <c r="I48" s="464"/>
      <c r="J48" s="464"/>
      <c r="K48" s="465"/>
    </row>
    <row r="49" spans="1:11" ht="27.75">
      <c r="A49" s="434" t="s">
        <v>31</v>
      </c>
      <c r="B49" s="435"/>
      <c r="C49" s="435"/>
      <c r="D49" s="435"/>
      <c r="E49" s="435"/>
      <c r="F49" s="436"/>
      <c r="G49" s="464"/>
      <c r="H49" s="464"/>
      <c r="I49" s="464"/>
      <c r="J49" s="464"/>
      <c r="K49" s="465"/>
    </row>
    <row r="50" spans="1:11" ht="27.75">
      <c r="A50" s="434" t="s">
        <v>32</v>
      </c>
      <c r="B50" s="435"/>
      <c r="C50" s="435"/>
      <c r="D50" s="435"/>
      <c r="E50" s="435"/>
      <c r="F50" s="436"/>
      <c r="G50" s="464"/>
      <c r="H50" s="464"/>
      <c r="I50" s="464"/>
      <c r="J50" s="464"/>
      <c r="K50" s="465"/>
    </row>
    <row r="51" spans="1:11" ht="27.75">
      <c r="A51" s="434" t="s">
        <v>33</v>
      </c>
      <c r="B51" s="435"/>
      <c r="C51" s="435"/>
      <c r="D51" s="435"/>
      <c r="E51" s="435"/>
      <c r="F51" s="436"/>
      <c r="G51" s="464"/>
      <c r="H51" s="464"/>
      <c r="I51" s="464"/>
      <c r="J51" s="464"/>
      <c r="K51" s="465"/>
    </row>
    <row r="52" spans="1:11" ht="27.75">
      <c r="A52" s="434" t="s">
        <v>34</v>
      </c>
      <c r="B52" s="435"/>
      <c r="C52" s="435"/>
      <c r="D52" s="435"/>
      <c r="E52" s="435"/>
      <c r="F52" s="436"/>
      <c r="G52" s="464"/>
      <c r="H52" s="464"/>
      <c r="I52" s="464"/>
      <c r="J52" s="464"/>
      <c r="K52" s="465"/>
    </row>
    <row r="53" spans="1:11" ht="27.75">
      <c r="A53" s="434" t="s">
        <v>35</v>
      </c>
      <c r="B53" s="435"/>
      <c r="C53" s="435"/>
      <c r="D53" s="435"/>
      <c r="E53" s="435"/>
      <c r="F53" s="436"/>
      <c r="G53" s="464"/>
      <c r="H53" s="464"/>
      <c r="I53" s="464"/>
      <c r="J53" s="464"/>
      <c r="K53" s="465"/>
    </row>
    <row r="54" spans="1:11" ht="27.75">
      <c r="A54" s="434" t="s">
        <v>36</v>
      </c>
      <c r="B54" s="435"/>
      <c r="C54" s="435"/>
      <c r="D54" s="435"/>
      <c r="E54" s="435"/>
      <c r="F54" s="436"/>
      <c r="G54" s="464"/>
      <c r="H54" s="464"/>
      <c r="I54" s="464"/>
      <c r="J54" s="464"/>
      <c r="K54" s="465"/>
    </row>
    <row r="55" spans="1:11" ht="27.75">
      <c r="A55" s="434" t="s">
        <v>37</v>
      </c>
      <c r="B55" s="435"/>
      <c r="C55" s="435"/>
      <c r="D55" s="435"/>
      <c r="E55" s="435"/>
      <c r="F55" s="436"/>
      <c r="G55" s="464"/>
      <c r="H55" s="464"/>
      <c r="I55" s="464"/>
      <c r="J55" s="464"/>
      <c r="K55" s="465"/>
    </row>
    <row r="56" spans="1:11" ht="27.75">
      <c r="A56" s="434" t="s">
        <v>38</v>
      </c>
      <c r="B56" s="435"/>
      <c r="C56" s="435"/>
      <c r="D56" s="435"/>
      <c r="E56" s="435"/>
      <c r="F56" s="436"/>
      <c r="G56" s="464"/>
      <c r="H56" s="464"/>
      <c r="I56" s="464"/>
      <c r="J56" s="464"/>
      <c r="K56" s="465"/>
    </row>
    <row r="57" spans="1:11" ht="27.75">
      <c r="A57" s="475" t="s">
        <v>17</v>
      </c>
      <c r="B57" s="476"/>
      <c r="C57" s="476"/>
      <c r="D57" s="476"/>
      <c r="E57" s="476"/>
      <c r="F57" s="477"/>
      <c r="G57" s="478"/>
      <c r="H57" s="478"/>
      <c r="I57" s="478"/>
      <c r="J57" s="478"/>
      <c r="K57" s="479"/>
    </row>
    <row r="58" spans="1:11" ht="27.75">
      <c r="A58" s="475" t="s">
        <v>39</v>
      </c>
      <c r="B58" s="476"/>
      <c r="C58" s="476"/>
      <c r="D58" s="476"/>
      <c r="E58" s="476"/>
      <c r="F58" s="477"/>
      <c r="G58" s="478"/>
      <c r="H58" s="478"/>
      <c r="I58" s="478"/>
      <c r="J58" s="478"/>
      <c r="K58" s="479"/>
    </row>
    <row r="59" spans="1:11" ht="27.75">
      <c r="A59" s="434" t="s">
        <v>40</v>
      </c>
      <c r="B59" s="435"/>
      <c r="C59" s="435"/>
      <c r="D59" s="435"/>
      <c r="E59" s="435"/>
      <c r="F59" s="436"/>
      <c r="G59" s="464"/>
      <c r="H59" s="464"/>
      <c r="I59" s="464"/>
      <c r="J59" s="464"/>
      <c r="K59" s="465"/>
    </row>
    <row r="60" spans="1:11" ht="27.75">
      <c r="A60" s="434" t="s">
        <v>41</v>
      </c>
      <c r="B60" s="435"/>
      <c r="C60" s="435"/>
      <c r="D60" s="435"/>
      <c r="E60" s="435"/>
      <c r="F60" s="436"/>
      <c r="G60" s="464"/>
      <c r="H60" s="464"/>
      <c r="I60" s="464"/>
      <c r="J60" s="464"/>
      <c r="K60" s="465"/>
    </row>
    <row r="61" spans="1:11" ht="27.75">
      <c r="A61" s="434" t="s">
        <v>42</v>
      </c>
      <c r="B61" s="435"/>
      <c r="C61" s="435"/>
      <c r="D61" s="435"/>
      <c r="E61" s="435"/>
      <c r="F61" s="436"/>
      <c r="G61" s="464"/>
      <c r="H61" s="464"/>
      <c r="I61" s="464"/>
      <c r="J61" s="464"/>
      <c r="K61" s="465"/>
    </row>
    <row r="62" spans="1:11" ht="27.75">
      <c r="A62" s="434" t="s">
        <v>43</v>
      </c>
      <c r="B62" s="435"/>
      <c r="C62" s="435"/>
      <c r="D62" s="435"/>
      <c r="E62" s="435"/>
      <c r="F62" s="436"/>
      <c r="G62" s="464"/>
      <c r="H62" s="464"/>
      <c r="I62" s="464"/>
      <c r="J62" s="464"/>
      <c r="K62" s="465"/>
    </row>
    <row r="63" spans="1:11" ht="27.75">
      <c r="A63" s="434" t="s">
        <v>44</v>
      </c>
      <c r="B63" s="435"/>
      <c r="C63" s="435"/>
      <c r="D63" s="435"/>
      <c r="E63" s="435"/>
      <c r="F63" s="436"/>
      <c r="G63" s="464"/>
      <c r="H63" s="464"/>
      <c r="I63" s="464"/>
      <c r="J63" s="464"/>
      <c r="K63" s="465"/>
    </row>
    <row r="64" spans="1:11" ht="27.75">
      <c r="A64" s="434" t="s">
        <v>45</v>
      </c>
      <c r="B64" s="435"/>
      <c r="C64" s="435"/>
      <c r="D64" s="435"/>
      <c r="E64" s="435"/>
      <c r="F64" s="436"/>
      <c r="G64" s="464"/>
      <c r="H64" s="464"/>
      <c r="I64" s="464"/>
      <c r="J64" s="464"/>
      <c r="K64" s="465"/>
    </row>
    <row r="65" spans="1:11" ht="27.75">
      <c r="A65" s="434" t="s">
        <v>46</v>
      </c>
      <c r="B65" s="435"/>
      <c r="C65" s="435"/>
      <c r="D65" s="435"/>
      <c r="E65" s="435"/>
      <c r="F65" s="436"/>
      <c r="G65" s="464"/>
      <c r="H65" s="464"/>
      <c r="I65" s="464"/>
      <c r="J65" s="464"/>
      <c r="K65" s="465"/>
    </row>
    <row r="66" spans="1:11" ht="27.75">
      <c r="A66" s="434" t="s">
        <v>47</v>
      </c>
      <c r="B66" s="435"/>
      <c r="C66" s="435"/>
      <c r="D66" s="435"/>
      <c r="E66" s="435"/>
      <c r="F66" s="436"/>
      <c r="G66" s="464"/>
      <c r="H66" s="464"/>
      <c r="I66" s="464"/>
      <c r="J66" s="464"/>
      <c r="K66" s="465"/>
    </row>
    <row r="67" spans="1:11" ht="27.75">
      <c r="A67" s="434" t="s">
        <v>48</v>
      </c>
      <c r="B67" s="435"/>
      <c r="C67" s="435"/>
      <c r="D67" s="435"/>
      <c r="E67" s="435"/>
      <c r="F67" s="436"/>
      <c r="G67" s="464"/>
      <c r="H67" s="464"/>
      <c r="I67" s="464"/>
      <c r="J67" s="464"/>
      <c r="K67" s="465"/>
    </row>
    <row r="68" spans="1:11" ht="27.75">
      <c r="A68" s="472" t="s">
        <v>49</v>
      </c>
      <c r="B68" s="473"/>
      <c r="C68" s="473"/>
      <c r="D68" s="473"/>
      <c r="E68" s="473"/>
      <c r="F68" s="474"/>
      <c r="G68" s="464"/>
      <c r="H68" s="464"/>
      <c r="I68" s="464"/>
      <c r="J68" s="464"/>
      <c r="K68" s="465"/>
    </row>
    <row r="69" spans="1:11" ht="27.75">
      <c r="A69" s="434" t="s">
        <v>15</v>
      </c>
      <c r="B69" s="435"/>
      <c r="C69" s="435"/>
      <c r="D69" s="435"/>
      <c r="E69" s="435"/>
      <c r="F69" s="436"/>
      <c r="G69" s="464"/>
      <c r="H69" s="464"/>
      <c r="I69" s="464"/>
      <c r="J69" s="464"/>
      <c r="K69" s="465"/>
    </row>
    <row r="70" spans="1:11" ht="27.75">
      <c r="A70" s="434" t="s">
        <v>50</v>
      </c>
      <c r="B70" s="435"/>
      <c r="C70" s="435"/>
      <c r="D70" s="435"/>
      <c r="E70" s="435"/>
      <c r="F70" s="436"/>
      <c r="G70" s="464"/>
      <c r="H70" s="464"/>
      <c r="I70" s="464"/>
      <c r="J70" s="464"/>
      <c r="K70" s="465"/>
    </row>
    <row r="71" spans="1:11" ht="27.75">
      <c r="A71" s="434" t="s">
        <v>51</v>
      </c>
      <c r="B71" s="435"/>
      <c r="C71" s="435"/>
      <c r="D71" s="435"/>
      <c r="E71" s="435"/>
      <c r="F71" s="436"/>
      <c r="G71" s="464"/>
      <c r="H71" s="464"/>
      <c r="I71" s="464"/>
      <c r="J71" s="464"/>
      <c r="K71" s="465"/>
    </row>
    <row r="72" spans="1:11" ht="27.75">
      <c r="A72" s="434" t="s">
        <v>17</v>
      </c>
      <c r="B72" s="435"/>
      <c r="C72" s="435"/>
      <c r="D72" s="435"/>
      <c r="E72" s="435"/>
      <c r="F72" s="436"/>
      <c r="G72" s="464"/>
      <c r="H72" s="464"/>
      <c r="I72" s="464"/>
      <c r="J72" s="464"/>
      <c r="K72" s="465"/>
    </row>
    <row r="73" spans="1:11" ht="27.75">
      <c r="A73" s="434" t="s">
        <v>52</v>
      </c>
      <c r="B73" s="435"/>
      <c r="C73" s="435"/>
      <c r="D73" s="435"/>
      <c r="E73" s="435"/>
      <c r="F73" s="436"/>
      <c r="G73" s="464"/>
      <c r="H73" s="464"/>
      <c r="I73" s="464"/>
      <c r="J73" s="464"/>
      <c r="K73" s="465"/>
    </row>
    <row r="74" spans="1:11" ht="27.75">
      <c r="A74" s="434" t="s">
        <v>53</v>
      </c>
      <c r="B74" s="435"/>
      <c r="C74" s="435"/>
      <c r="D74" s="435"/>
      <c r="E74" s="435"/>
      <c r="F74" s="436"/>
      <c r="G74" s="464"/>
      <c r="H74" s="464"/>
      <c r="I74" s="464"/>
      <c r="J74" s="464"/>
      <c r="K74" s="465"/>
    </row>
    <row r="75" spans="1:11" ht="27.75">
      <c r="A75" s="434" t="s">
        <v>54</v>
      </c>
      <c r="B75" s="435"/>
      <c r="C75" s="435"/>
      <c r="D75" s="435"/>
      <c r="E75" s="435"/>
      <c r="F75" s="436"/>
      <c r="G75" s="464"/>
      <c r="H75" s="464"/>
      <c r="I75" s="464"/>
      <c r="J75" s="464"/>
      <c r="K75" s="465"/>
    </row>
    <row r="76" spans="1:11" ht="27.75">
      <c r="A76" s="434" t="s">
        <v>55</v>
      </c>
      <c r="B76" s="435"/>
      <c r="C76" s="435"/>
      <c r="D76" s="435"/>
      <c r="E76" s="435"/>
      <c r="F76" s="436"/>
      <c r="G76" s="464"/>
      <c r="H76" s="464"/>
      <c r="I76" s="464"/>
      <c r="J76" s="464"/>
      <c r="K76" s="465"/>
    </row>
    <row r="77" spans="1:11" ht="27.75">
      <c r="A77" s="434" t="s">
        <v>56</v>
      </c>
      <c r="B77" s="435"/>
      <c r="C77" s="435"/>
      <c r="D77" s="435"/>
      <c r="E77" s="435"/>
      <c r="F77" s="436"/>
      <c r="G77" s="464"/>
      <c r="H77" s="464"/>
      <c r="I77" s="464"/>
      <c r="J77" s="464"/>
      <c r="K77" s="465"/>
    </row>
    <row r="78" spans="1:11" ht="27.75">
      <c r="A78" s="434" t="s">
        <v>57</v>
      </c>
      <c r="B78" s="435"/>
      <c r="C78" s="435"/>
      <c r="D78" s="435"/>
      <c r="E78" s="435"/>
      <c r="F78" s="436"/>
      <c r="G78" s="464"/>
      <c r="H78" s="464"/>
      <c r="I78" s="464"/>
      <c r="J78" s="464"/>
      <c r="K78" s="465"/>
    </row>
    <row r="79" spans="1:11" ht="27.75">
      <c r="A79" s="434" t="s">
        <v>58</v>
      </c>
      <c r="B79" s="435"/>
      <c r="C79" s="435"/>
      <c r="D79" s="435"/>
      <c r="E79" s="435"/>
      <c r="F79" s="436"/>
      <c r="G79" s="464"/>
      <c r="H79" s="464"/>
      <c r="I79" s="464"/>
      <c r="J79" s="464"/>
      <c r="K79" s="465"/>
    </row>
    <row r="80" spans="1:11" ht="27.75">
      <c r="A80" s="434" t="s">
        <v>59</v>
      </c>
      <c r="B80" s="435"/>
      <c r="C80" s="435"/>
      <c r="D80" s="435"/>
      <c r="E80" s="435"/>
      <c r="F80" s="436"/>
      <c r="G80" s="464"/>
      <c r="H80" s="464"/>
      <c r="I80" s="464"/>
      <c r="J80" s="464"/>
      <c r="K80" s="465"/>
    </row>
    <row r="81" spans="1:11" ht="27.75">
      <c r="A81" s="434" t="s">
        <v>60</v>
      </c>
      <c r="B81" s="435"/>
      <c r="C81" s="435"/>
      <c r="D81" s="435"/>
      <c r="E81" s="435"/>
      <c r="F81" s="436"/>
      <c r="G81" s="464"/>
      <c r="H81" s="464"/>
      <c r="I81" s="464"/>
      <c r="J81" s="464"/>
      <c r="K81" s="465"/>
    </row>
    <row r="82" spans="1:11" ht="27.75">
      <c r="A82" s="434" t="s">
        <v>61</v>
      </c>
      <c r="B82" s="435"/>
      <c r="C82" s="435"/>
      <c r="D82" s="435"/>
      <c r="E82" s="435"/>
      <c r="F82" s="436"/>
      <c r="G82" s="464"/>
      <c r="H82" s="464"/>
      <c r="I82" s="464"/>
      <c r="J82" s="464"/>
      <c r="K82" s="465"/>
    </row>
    <row r="83" spans="1:11" ht="27.75">
      <c r="A83" s="434" t="s">
        <v>62</v>
      </c>
      <c r="B83" s="435"/>
      <c r="C83" s="435"/>
      <c r="D83" s="435"/>
      <c r="E83" s="435"/>
      <c r="F83" s="436"/>
      <c r="G83" s="464"/>
      <c r="H83" s="464"/>
      <c r="I83" s="464"/>
      <c r="J83" s="464"/>
      <c r="K83" s="465"/>
    </row>
    <row r="84" spans="1:11" ht="27.75">
      <c r="A84" s="434" t="s">
        <v>63</v>
      </c>
      <c r="B84" s="435"/>
      <c r="C84" s="435"/>
      <c r="D84" s="435"/>
      <c r="E84" s="435"/>
      <c r="F84" s="436"/>
      <c r="G84" s="464"/>
      <c r="H84" s="464"/>
      <c r="I84" s="464"/>
      <c r="J84" s="464"/>
      <c r="K84" s="465"/>
    </row>
    <row r="85" spans="1:11" ht="27.75">
      <c r="A85" s="434" t="s">
        <v>64</v>
      </c>
      <c r="B85" s="435"/>
      <c r="C85" s="435"/>
      <c r="D85" s="435"/>
      <c r="E85" s="435"/>
      <c r="F85" s="436"/>
      <c r="G85" s="464"/>
      <c r="H85" s="464"/>
      <c r="I85" s="464"/>
      <c r="J85" s="464"/>
      <c r="K85" s="465"/>
    </row>
    <row r="86" spans="1:11" ht="27.75">
      <c r="A86" s="434" t="s">
        <v>65</v>
      </c>
      <c r="B86" s="435"/>
      <c r="C86" s="435"/>
      <c r="D86" s="435"/>
      <c r="E86" s="435"/>
      <c r="F86" s="436"/>
      <c r="G86" s="464"/>
      <c r="H86" s="464"/>
      <c r="I86" s="464"/>
      <c r="J86" s="464"/>
      <c r="K86" s="465"/>
    </row>
    <row r="87" spans="1:11" ht="27.75">
      <c r="A87" s="434" t="s">
        <v>17</v>
      </c>
      <c r="B87" s="435"/>
      <c r="C87" s="435"/>
      <c r="D87" s="435"/>
      <c r="E87" s="435"/>
      <c r="F87" s="436"/>
      <c r="G87" s="464"/>
      <c r="H87" s="464"/>
      <c r="I87" s="464"/>
      <c r="J87" s="464"/>
      <c r="K87" s="465"/>
    </row>
    <row r="88" spans="1:11" ht="27.75">
      <c r="A88" s="434" t="s">
        <v>66</v>
      </c>
      <c r="B88" s="435"/>
      <c r="C88" s="435"/>
      <c r="D88" s="435"/>
      <c r="E88" s="435"/>
      <c r="F88" s="436"/>
      <c r="G88" s="464"/>
      <c r="H88" s="464"/>
      <c r="I88" s="464"/>
      <c r="J88" s="464"/>
      <c r="K88" s="465"/>
    </row>
    <row r="89" spans="1:11" ht="27.75">
      <c r="A89" s="434" t="s">
        <v>67</v>
      </c>
      <c r="B89" s="435"/>
      <c r="C89" s="435"/>
      <c r="D89" s="435"/>
      <c r="E89" s="435"/>
      <c r="F89" s="436"/>
      <c r="G89" s="464"/>
      <c r="H89" s="464"/>
      <c r="I89" s="464"/>
      <c r="J89" s="464"/>
      <c r="K89" s="465"/>
    </row>
    <row r="90" spans="1:11" ht="27.75">
      <c r="A90" s="434" t="s">
        <v>68</v>
      </c>
      <c r="B90" s="435"/>
      <c r="C90" s="435"/>
      <c r="D90" s="435"/>
      <c r="E90" s="435"/>
      <c r="F90" s="436"/>
      <c r="G90" s="464"/>
      <c r="H90" s="464"/>
      <c r="I90" s="464"/>
      <c r="J90" s="464"/>
      <c r="K90" s="465"/>
    </row>
    <row r="91" spans="1:11" ht="27.75">
      <c r="A91" s="434" t="s">
        <v>69</v>
      </c>
      <c r="B91" s="435"/>
      <c r="C91" s="435"/>
      <c r="D91" s="435"/>
      <c r="E91" s="435"/>
      <c r="F91" s="436"/>
      <c r="G91" s="464"/>
      <c r="H91" s="464"/>
      <c r="I91" s="464"/>
      <c r="J91" s="464"/>
      <c r="K91" s="465"/>
    </row>
    <row r="92" spans="1:11" ht="27.75">
      <c r="A92" s="434" t="s">
        <v>70</v>
      </c>
      <c r="B92" s="435"/>
      <c r="C92" s="435"/>
      <c r="D92" s="435"/>
      <c r="E92" s="435"/>
      <c r="F92" s="436"/>
      <c r="G92" s="464"/>
      <c r="H92" s="464"/>
      <c r="I92" s="464"/>
      <c r="J92" s="464"/>
      <c r="K92" s="465"/>
    </row>
    <row r="93" spans="1:11" ht="27.75">
      <c r="A93" s="434" t="s">
        <v>71</v>
      </c>
      <c r="B93" s="435"/>
      <c r="C93" s="435"/>
      <c r="D93" s="435"/>
      <c r="E93" s="435"/>
      <c r="F93" s="436"/>
      <c r="G93" s="464"/>
      <c r="H93" s="464"/>
      <c r="I93" s="464"/>
      <c r="J93" s="464"/>
      <c r="K93" s="465"/>
    </row>
    <row r="94" spans="1:11" ht="27.75">
      <c r="A94" s="434" t="s">
        <v>72</v>
      </c>
      <c r="B94" s="435"/>
      <c r="C94" s="435"/>
      <c r="D94" s="435"/>
      <c r="E94" s="435"/>
      <c r="F94" s="436"/>
      <c r="G94" s="464"/>
      <c r="H94" s="464"/>
      <c r="I94" s="464"/>
      <c r="J94" s="464"/>
      <c r="K94" s="465"/>
    </row>
    <row r="95" spans="1:11" ht="27.75">
      <c r="A95" s="434" t="s">
        <v>73</v>
      </c>
      <c r="B95" s="435"/>
      <c r="C95" s="435"/>
      <c r="D95" s="435"/>
      <c r="E95" s="435"/>
      <c r="F95" s="436"/>
      <c r="G95" s="464"/>
      <c r="H95" s="464"/>
      <c r="I95" s="464"/>
      <c r="J95" s="464"/>
      <c r="K95" s="465"/>
    </row>
    <row r="96" spans="1:11" ht="27.75">
      <c r="A96" s="434" t="s">
        <v>74</v>
      </c>
      <c r="B96" s="435"/>
      <c r="C96" s="435"/>
      <c r="D96" s="435"/>
      <c r="E96" s="435"/>
      <c r="F96" s="436"/>
      <c r="G96" s="464"/>
      <c r="H96" s="464"/>
      <c r="I96" s="464"/>
      <c r="J96" s="464"/>
      <c r="K96" s="465"/>
    </row>
    <row r="97" spans="1:11" ht="27.75">
      <c r="A97" s="434" t="s">
        <v>75</v>
      </c>
      <c r="B97" s="435"/>
      <c r="C97" s="435"/>
      <c r="D97" s="435"/>
      <c r="E97" s="435"/>
      <c r="F97" s="436"/>
      <c r="G97" s="464"/>
      <c r="H97" s="464"/>
      <c r="I97" s="464"/>
      <c r="J97" s="464"/>
      <c r="K97" s="465"/>
    </row>
    <row r="98" spans="1:11" ht="27.75">
      <c r="A98" s="434" t="s">
        <v>76</v>
      </c>
      <c r="B98" s="435"/>
      <c r="C98" s="435"/>
      <c r="D98" s="435"/>
      <c r="E98" s="435"/>
      <c r="F98" s="436"/>
      <c r="G98" s="464"/>
      <c r="H98" s="464"/>
      <c r="I98" s="464"/>
      <c r="J98" s="464"/>
      <c r="K98" s="465"/>
    </row>
    <row r="99" spans="1:11" ht="27.75">
      <c r="A99" s="434" t="s">
        <v>77</v>
      </c>
      <c r="B99" s="435"/>
      <c r="C99" s="435"/>
      <c r="D99" s="435"/>
      <c r="E99" s="435"/>
      <c r="F99" s="436"/>
      <c r="G99" s="464"/>
      <c r="H99" s="464"/>
      <c r="I99" s="464"/>
      <c r="J99" s="464"/>
      <c r="K99" s="465"/>
    </row>
    <row r="100" spans="1:11" ht="28.5" thickBot="1">
      <c r="A100" s="434" t="s">
        <v>78</v>
      </c>
      <c r="B100" s="435"/>
      <c r="C100" s="435"/>
      <c r="D100" s="435"/>
      <c r="E100" s="435"/>
      <c r="F100" s="436"/>
      <c r="G100" s="464"/>
      <c r="H100" s="464"/>
      <c r="I100" s="464"/>
      <c r="J100" s="464"/>
      <c r="K100" s="465"/>
    </row>
    <row r="101" spans="1:11" ht="27">
      <c r="A101" s="466"/>
      <c r="B101" s="467"/>
      <c r="C101" s="467"/>
      <c r="D101" s="467"/>
      <c r="E101" s="467"/>
      <c r="F101" s="467"/>
      <c r="G101" s="467"/>
      <c r="H101" s="467"/>
      <c r="I101" s="467"/>
      <c r="J101" s="467"/>
      <c r="K101" s="468"/>
    </row>
    <row r="102" spans="1:11" ht="27">
      <c r="A102" s="469" t="s">
        <v>117</v>
      </c>
      <c r="B102" s="470"/>
      <c r="C102" s="470"/>
      <c r="D102" s="470"/>
      <c r="E102" s="470"/>
      <c r="F102" s="470"/>
      <c r="G102" s="470"/>
      <c r="H102" s="470"/>
      <c r="I102" s="470"/>
      <c r="J102" s="470"/>
      <c r="K102" s="471"/>
    </row>
    <row r="103" spans="1:11" ht="28.5" thickBot="1">
      <c r="A103" s="452"/>
      <c r="B103" s="453"/>
      <c r="C103" s="453"/>
      <c r="D103" s="453"/>
      <c r="E103" s="453"/>
      <c r="F103" s="453"/>
      <c r="G103" s="453"/>
      <c r="H103" s="453"/>
      <c r="I103" s="453"/>
      <c r="J103" s="453"/>
      <c r="K103" s="454"/>
    </row>
    <row r="104" spans="1:11" ht="27.75" thickBot="1">
      <c r="A104" s="455" t="s">
        <v>13</v>
      </c>
      <c r="B104" s="456"/>
      <c r="C104" s="456"/>
      <c r="D104" s="456"/>
      <c r="E104" s="456"/>
      <c r="F104" s="144" t="s">
        <v>137</v>
      </c>
      <c r="G104" s="455" t="s">
        <v>14</v>
      </c>
      <c r="H104" s="456"/>
      <c r="I104" s="456"/>
      <c r="J104" s="456"/>
      <c r="K104" s="457"/>
    </row>
    <row r="105" spans="1:11" ht="27.75">
      <c r="A105" s="458" t="s">
        <v>79</v>
      </c>
      <c r="B105" s="459"/>
      <c r="C105" s="459"/>
      <c r="D105" s="459"/>
      <c r="E105" s="460"/>
      <c r="F105" s="145" t="s">
        <v>143</v>
      </c>
      <c r="G105" s="461"/>
      <c r="H105" s="462"/>
      <c r="I105" s="462"/>
      <c r="J105" s="462"/>
      <c r="K105" s="463"/>
    </row>
    <row r="106" spans="1:11" ht="27.75">
      <c r="A106" s="427" t="s">
        <v>80</v>
      </c>
      <c r="B106" s="428"/>
      <c r="C106" s="428"/>
      <c r="D106" s="428"/>
      <c r="E106" s="429"/>
      <c r="F106" s="146"/>
      <c r="G106" s="427"/>
      <c r="H106" s="428"/>
      <c r="I106" s="428"/>
      <c r="J106" s="428"/>
      <c r="K106" s="430"/>
    </row>
    <row r="107" spans="1:11" ht="27.75">
      <c r="A107" s="427" t="s">
        <v>81</v>
      </c>
      <c r="B107" s="428"/>
      <c r="C107" s="428"/>
      <c r="D107" s="428"/>
      <c r="E107" s="429"/>
      <c r="F107" s="146" t="s">
        <v>143</v>
      </c>
      <c r="G107" s="427"/>
      <c r="H107" s="428"/>
      <c r="I107" s="428"/>
      <c r="J107" s="428"/>
      <c r="K107" s="430"/>
    </row>
    <row r="108" spans="1:11" ht="27.75">
      <c r="A108" s="427" t="s">
        <v>82</v>
      </c>
      <c r="B108" s="428"/>
      <c r="C108" s="428"/>
      <c r="D108" s="428"/>
      <c r="E108" s="429"/>
      <c r="F108" s="146" t="s">
        <v>143</v>
      </c>
      <c r="G108" s="427"/>
      <c r="H108" s="428"/>
      <c r="I108" s="428"/>
      <c r="J108" s="428"/>
      <c r="K108" s="430"/>
    </row>
    <row r="109" spans="1:11" ht="27.75">
      <c r="A109" s="427" t="s">
        <v>123</v>
      </c>
      <c r="B109" s="428"/>
      <c r="C109" s="428"/>
      <c r="D109" s="428"/>
      <c r="E109" s="429"/>
      <c r="F109" s="146"/>
      <c r="G109" s="427"/>
      <c r="H109" s="428"/>
      <c r="I109" s="428"/>
      <c r="J109" s="428"/>
      <c r="K109" s="430"/>
    </row>
    <row r="110" spans="1:11" ht="27.75">
      <c r="A110" s="431" t="s">
        <v>83</v>
      </c>
      <c r="B110" s="432"/>
      <c r="C110" s="432"/>
      <c r="D110" s="432"/>
      <c r="E110" s="433"/>
      <c r="F110" s="146"/>
      <c r="G110" s="437">
        <v>2000000</v>
      </c>
      <c r="H110" s="438"/>
      <c r="I110" s="438"/>
      <c r="J110" s="438"/>
      <c r="K110" s="439"/>
    </row>
    <row r="111" spans="1:11" ht="27.75">
      <c r="A111" s="427" t="s">
        <v>80</v>
      </c>
      <c r="B111" s="428"/>
      <c r="C111" s="428"/>
      <c r="D111" s="428"/>
      <c r="E111" s="429"/>
      <c r="F111" s="150"/>
      <c r="G111" s="427"/>
      <c r="H111" s="428"/>
      <c r="I111" s="428"/>
      <c r="J111" s="428"/>
      <c r="K111" s="430"/>
    </row>
    <row r="112" spans="1:11" ht="27.75">
      <c r="A112" s="446" t="s">
        <v>138</v>
      </c>
      <c r="B112" s="447"/>
      <c r="C112" s="447"/>
      <c r="D112" s="447"/>
      <c r="E112" s="448"/>
      <c r="F112" s="146">
        <v>120</v>
      </c>
      <c r="G112" s="437"/>
      <c r="H112" s="438"/>
      <c r="I112" s="438"/>
      <c r="J112" s="438"/>
      <c r="K112" s="439"/>
    </row>
    <row r="113" spans="1:11" ht="27.75">
      <c r="A113" s="434" t="s">
        <v>15</v>
      </c>
      <c r="B113" s="435"/>
      <c r="C113" s="435"/>
      <c r="D113" s="435"/>
      <c r="E113" s="436"/>
      <c r="F113" s="146"/>
      <c r="G113" s="437"/>
      <c r="H113" s="438"/>
      <c r="I113" s="438"/>
      <c r="J113" s="438"/>
      <c r="K113" s="439"/>
    </row>
    <row r="114" spans="1:11" ht="27.75">
      <c r="A114" s="434" t="s">
        <v>150</v>
      </c>
      <c r="B114" s="435"/>
      <c r="C114" s="435"/>
      <c r="D114" s="435"/>
      <c r="E114" s="436"/>
      <c r="F114" s="146">
        <v>120</v>
      </c>
      <c r="G114" s="437"/>
      <c r="H114" s="438"/>
      <c r="I114" s="438"/>
      <c r="J114" s="438"/>
      <c r="K114" s="439"/>
    </row>
    <row r="115" spans="1:11" ht="27.75">
      <c r="A115" s="443" t="s">
        <v>151</v>
      </c>
      <c r="B115" s="444"/>
      <c r="C115" s="444"/>
      <c r="D115" s="444"/>
      <c r="E115" s="445"/>
      <c r="F115" s="146">
        <v>130</v>
      </c>
      <c r="G115" s="440">
        <v>2000000</v>
      </c>
      <c r="H115" s="441"/>
      <c r="I115" s="441"/>
      <c r="J115" s="441"/>
      <c r="K115" s="442"/>
    </row>
    <row r="116" spans="1:11" ht="27.75">
      <c r="A116" s="427" t="s">
        <v>80</v>
      </c>
      <c r="B116" s="428"/>
      <c r="C116" s="428"/>
      <c r="D116" s="428"/>
      <c r="E116" s="429"/>
      <c r="F116" s="146"/>
      <c r="G116" s="440"/>
      <c r="H116" s="441"/>
      <c r="I116" s="441"/>
      <c r="J116" s="441"/>
      <c r="K116" s="442"/>
    </row>
    <row r="117" spans="1:11" ht="27.75">
      <c r="A117" s="427" t="s">
        <v>170</v>
      </c>
      <c r="B117" s="428"/>
      <c r="C117" s="428"/>
      <c r="D117" s="428"/>
      <c r="E117" s="429"/>
      <c r="F117" s="146"/>
      <c r="G117" s="440">
        <v>2000000</v>
      </c>
      <c r="H117" s="441"/>
      <c r="I117" s="441"/>
      <c r="J117" s="441"/>
      <c r="K117" s="442"/>
    </row>
    <row r="118" spans="1:11" ht="27.75">
      <c r="A118" s="427" t="s">
        <v>171</v>
      </c>
      <c r="B118" s="428"/>
      <c r="C118" s="428"/>
      <c r="D118" s="428"/>
      <c r="E118" s="429"/>
      <c r="F118" s="146"/>
      <c r="G118" s="440"/>
      <c r="H118" s="441"/>
      <c r="I118" s="441"/>
      <c r="J118" s="441"/>
      <c r="K118" s="442"/>
    </row>
    <row r="119" spans="1:11" ht="27.75">
      <c r="A119" s="427"/>
      <c r="B119" s="428"/>
      <c r="C119" s="428"/>
      <c r="D119" s="428"/>
      <c r="E119" s="429"/>
      <c r="F119" s="146"/>
      <c r="G119" s="437"/>
      <c r="H119" s="438"/>
      <c r="I119" s="438"/>
      <c r="J119" s="438"/>
      <c r="K119" s="439"/>
    </row>
    <row r="120" spans="1:11" ht="27.75">
      <c r="A120" s="446" t="s">
        <v>139</v>
      </c>
      <c r="B120" s="447"/>
      <c r="C120" s="447"/>
      <c r="D120" s="447"/>
      <c r="E120" s="448"/>
      <c r="F120" s="146">
        <v>140</v>
      </c>
      <c r="G120" s="437"/>
      <c r="H120" s="438"/>
      <c r="I120" s="438"/>
      <c r="J120" s="438"/>
      <c r="K120" s="439"/>
    </row>
    <row r="121" spans="1:11" ht="55.5">
      <c r="A121" s="151" t="s">
        <v>145</v>
      </c>
      <c r="B121" s="152"/>
      <c r="C121" s="152"/>
      <c r="D121" s="152"/>
      <c r="E121" s="153"/>
      <c r="F121" s="146">
        <v>150</v>
      </c>
      <c r="G121" s="147"/>
      <c r="H121" s="148"/>
      <c r="I121" s="148"/>
      <c r="J121" s="148"/>
      <c r="K121" s="149"/>
    </row>
    <row r="122" spans="1:11" ht="27.75">
      <c r="A122" s="141" t="s">
        <v>80</v>
      </c>
      <c r="B122" s="142"/>
      <c r="C122" s="142"/>
      <c r="D122" s="142"/>
      <c r="E122" s="143"/>
      <c r="F122" s="146"/>
      <c r="G122" s="147"/>
      <c r="H122" s="148"/>
      <c r="I122" s="148"/>
      <c r="J122" s="148"/>
      <c r="K122" s="149"/>
    </row>
    <row r="123" spans="1:11" ht="27.75">
      <c r="A123" s="449" t="s">
        <v>146</v>
      </c>
      <c r="B123" s="450"/>
      <c r="C123" s="450"/>
      <c r="D123" s="450"/>
      <c r="E123" s="451"/>
      <c r="F123" s="146">
        <v>152</v>
      </c>
      <c r="G123" s="147"/>
      <c r="H123" s="148"/>
      <c r="I123" s="148"/>
      <c r="J123" s="148"/>
      <c r="K123" s="149"/>
    </row>
    <row r="124" spans="1:11" ht="27.75">
      <c r="A124" s="434" t="s">
        <v>147</v>
      </c>
      <c r="B124" s="435"/>
      <c r="C124" s="435"/>
      <c r="D124" s="435"/>
      <c r="E124" s="436"/>
      <c r="F124" s="146">
        <v>153</v>
      </c>
      <c r="G124" s="147"/>
      <c r="H124" s="148"/>
      <c r="I124" s="148"/>
      <c r="J124" s="148"/>
      <c r="K124" s="149"/>
    </row>
    <row r="125" spans="1:11" ht="27.75">
      <c r="A125" s="446" t="s">
        <v>140</v>
      </c>
      <c r="B125" s="447"/>
      <c r="C125" s="447"/>
      <c r="D125" s="447"/>
      <c r="E125" s="448"/>
      <c r="F125" s="146">
        <v>180</v>
      </c>
      <c r="G125" s="437">
        <f>G127+G128</f>
        <v>14770084</v>
      </c>
      <c r="H125" s="438"/>
      <c r="I125" s="438"/>
      <c r="J125" s="438"/>
      <c r="K125" s="439"/>
    </row>
    <row r="126" spans="1:11" ht="27.75">
      <c r="A126" s="446" t="s">
        <v>15</v>
      </c>
      <c r="B126" s="447"/>
      <c r="C126" s="447"/>
      <c r="D126" s="447"/>
      <c r="E126" s="448"/>
      <c r="F126" s="146"/>
      <c r="G126" s="437"/>
      <c r="H126" s="438"/>
      <c r="I126" s="438"/>
      <c r="J126" s="438"/>
      <c r="K126" s="439"/>
    </row>
    <row r="127" spans="1:11" ht="27.75">
      <c r="A127" s="427" t="s">
        <v>84</v>
      </c>
      <c r="B127" s="428"/>
      <c r="C127" s="428"/>
      <c r="D127" s="428"/>
      <c r="E127" s="429"/>
      <c r="F127" s="146">
        <v>180</v>
      </c>
      <c r="G127" s="440">
        <v>14021184</v>
      </c>
      <c r="H127" s="441"/>
      <c r="I127" s="441"/>
      <c r="J127" s="441"/>
      <c r="K127" s="442"/>
    </row>
    <row r="128" spans="1:11" ht="27.75">
      <c r="A128" s="427" t="s">
        <v>124</v>
      </c>
      <c r="B128" s="428"/>
      <c r="C128" s="428"/>
      <c r="D128" s="428"/>
      <c r="E128" s="429"/>
      <c r="F128" s="146">
        <v>180</v>
      </c>
      <c r="G128" s="440">
        <v>748900</v>
      </c>
      <c r="H128" s="441"/>
      <c r="I128" s="441"/>
      <c r="J128" s="441"/>
      <c r="K128" s="442"/>
    </row>
    <row r="129" spans="1:11" ht="27.75">
      <c r="A129" s="427" t="s">
        <v>125</v>
      </c>
      <c r="B129" s="428"/>
      <c r="C129" s="428"/>
      <c r="D129" s="428"/>
      <c r="E129" s="429"/>
      <c r="F129" s="146">
        <v>180</v>
      </c>
      <c r="G129" s="440"/>
      <c r="H129" s="441"/>
      <c r="I129" s="441"/>
      <c r="J129" s="441"/>
      <c r="K129" s="442"/>
    </row>
    <row r="130" spans="1:11" ht="27.75">
      <c r="A130" s="427" t="s">
        <v>141</v>
      </c>
      <c r="B130" s="428"/>
      <c r="C130" s="428"/>
      <c r="D130" s="428"/>
      <c r="E130" s="429"/>
      <c r="F130" s="146">
        <v>180</v>
      </c>
      <c r="G130" s="440">
        <v>80000</v>
      </c>
      <c r="H130" s="441"/>
      <c r="I130" s="441"/>
      <c r="J130" s="441"/>
      <c r="K130" s="442"/>
    </row>
    <row r="131" spans="1:11" ht="27.75">
      <c r="A131" s="427" t="s">
        <v>80</v>
      </c>
      <c r="B131" s="428"/>
      <c r="C131" s="428"/>
      <c r="D131" s="428"/>
      <c r="E131" s="429"/>
      <c r="F131" s="146"/>
      <c r="G131" s="440"/>
      <c r="H131" s="441"/>
      <c r="I131" s="441"/>
      <c r="J131" s="441"/>
      <c r="K131" s="442"/>
    </row>
    <row r="132" spans="1:11" ht="27.75">
      <c r="A132" s="434" t="s">
        <v>0</v>
      </c>
      <c r="B132" s="435"/>
      <c r="C132" s="435"/>
      <c r="D132" s="435"/>
      <c r="E132" s="436"/>
      <c r="F132" s="146">
        <v>180</v>
      </c>
      <c r="G132" s="437">
        <v>80000</v>
      </c>
      <c r="H132" s="438"/>
      <c r="I132" s="438"/>
      <c r="J132" s="438"/>
      <c r="K132" s="439"/>
    </row>
    <row r="133" spans="1:11" ht="27.75">
      <c r="A133" s="427" t="s">
        <v>123</v>
      </c>
      <c r="B133" s="428"/>
      <c r="C133" s="428"/>
      <c r="D133" s="428"/>
      <c r="E133" s="429"/>
      <c r="F133" s="146"/>
      <c r="G133" s="440"/>
      <c r="H133" s="441"/>
      <c r="I133" s="441"/>
      <c r="J133" s="441"/>
      <c r="K133" s="442"/>
    </row>
    <row r="134" spans="1:11" ht="27.75">
      <c r="A134" s="443" t="s">
        <v>142</v>
      </c>
      <c r="B134" s="444"/>
      <c r="C134" s="444"/>
      <c r="D134" s="444"/>
      <c r="E134" s="445"/>
      <c r="F134" s="146" t="s">
        <v>143</v>
      </c>
      <c r="G134" s="427"/>
      <c r="H134" s="428"/>
      <c r="I134" s="428"/>
      <c r="J134" s="428"/>
      <c r="K134" s="430"/>
    </row>
    <row r="135" spans="1:11" ht="27.75">
      <c r="A135" s="427" t="s">
        <v>15</v>
      </c>
      <c r="B135" s="428"/>
      <c r="C135" s="428"/>
      <c r="D135" s="428"/>
      <c r="E135" s="429"/>
      <c r="F135" s="150"/>
      <c r="G135" s="427"/>
      <c r="H135" s="428"/>
      <c r="I135" s="428"/>
      <c r="J135" s="428"/>
      <c r="K135" s="430"/>
    </row>
    <row r="136" spans="1:11" ht="27.75">
      <c r="A136" s="434" t="s">
        <v>152</v>
      </c>
      <c r="B136" s="435"/>
      <c r="C136" s="435"/>
      <c r="D136" s="435"/>
      <c r="E136" s="436"/>
      <c r="F136" s="146">
        <v>410</v>
      </c>
      <c r="G136" s="437"/>
      <c r="H136" s="438"/>
      <c r="I136" s="438"/>
      <c r="J136" s="438"/>
      <c r="K136" s="439"/>
    </row>
    <row r="137" spans="1:11" ht="27.75">
      <c r="A137" s="434" t="s">
        <v>153</v>
      </c>
      <c r="B137" s="435"/>
      <c r="C137" s="435"/>
      <c r="D137" s="435"/>
      <c r="E137" s="436"/>
      <c r="F137" s="146">
        <v>420</v>
      </c>
      <c r="G137" s="437"/>
      <c r="H137" s="438"/>
      <c r="I137" s="438"/>
      <c r="J137" s="438"/>
      <c r="K137" s="439"/>
    </row>
    <row r="138" spans="1:11" ht="27.75">
      <c r="A138" s="434" t="s">
        <v>154</v>
      </c>
      <c r="B138" s="435"/>
      <c r="C138" s="435"/>
      <c r="D138" s="435"/>
      <c r="E138" s="436"/>
      <c r="F138" s="146">
        <v>430</v>
      </c>
      <c r="G138" s="437"/>
      <c r="H138" s="438"/>
      <c r="I138" s="438"/>
      <c r="J138" s="438"/>
      <c r="K138" s="439"/>
    </row>
    <row r="139" spans="1:11" ht="27.75">
      <c r="A139" s="434" t="s">
        <v>155</v>
      </c>
      <c r="B139" s="435"/>
      <c r="C139" s="435"/>
      <c r="D139" s="435"/>
      <c r="E139" s="436"/>
      <c r="F139" s="146">
        <v>440</v>
      </c>
      <c r="G139" s="437"/>
      <c r="H139" s="438"/>
      <c r="I139" s="438"/>
      <c r="J139" s="438"/>
      <c r="K139" s="439"/>
    </row>
    <row r="140" spans="1:11" ht="27.75">
      <c r="A140" s="434" t="s">
        <v>156</v>
      </c>
      <c r="B140" s="435"/>
      <c r="C140" s="435"/>
      <c r="D140" s="435"/>
      <c r="E140" s="436"/>
      <c r="F140" s="146">
        <v>620</v>
      </c>
      <c r="G140" s="437"/>
      <c r="H140" s="438"/>
      <c r="I140" s="438"/>
      <c r="J140" s="438"/>
      <c r="K140" s="439"/>
    </row>
    <row r="141" spans="1:11" ht="27.75">
      <c r="A141" s="427" t="s">
        <v>157</v>
      </c>
      <c r="B141" s="428"/>
      <c r="C141" s="428"/>
      <c r="D141" s="428"/>
      <c r="E141" s="429"/>
      <c r="F141" s="146">
        <v>630</v>
      </c>
      <c r="G141" s="427"/>
      <c r="H141" s="428"/>
      <c r="I141" s="428"/>
      <c r="J141" s="428"/>
      <c r="K141" s="430"/>
    </row>
    <row r="142" spans="1:11" ht="27.75">
      <c r="A142" s="434" t="s">
        <v>158</v>
      </c>
      <c r="B142" s="435"/>
      <c r="C142" s="435"/>
      <c r="D142" s="435"/>
      <c r="E142" s="436"/>
      <c r="F142" s="146">
        <v>650</v>
      </c>
      <c r="G142" s="427"/>
      <c r="H142" s="428"/>
      <c r="I142" s="428"/>
      <c r="J142" s="428"/>
      <c r="K142" s="430"/>
    </row>
    <row r="143" spans="1:11" ht="27.75">
      <c r="A143" s="431" t="s">
        <v>85</v>
      </c>
      <c r="B143" s="432"/>
      <c r="C143" s="432"/>
      <c r="D143" s="432"/>
      <c r="E143" s="433"/>
      <c r="F143" s="146" t="s">
        <v>143</v>
      </c>
      <c r="G143" s="427"/>
      <c r="H143" s="428"/>
      <c r="I143" s="428">
        <f>I145+I146</f>
        <v>0</v>
      </c>
      <c r="J143" s="428"/>
      <c r="K143" s="430"/>
    </row>
    <row r="144" spans="1:11" ht="27.75">
      <c r="A144" s="427" t="s">
        <v>80</v>
      </c>
      <c r="B144" s="428"/>
      <c r="C144" s="428"/>
      <c r="D144" s="428"/>
      <c r="E144" s="429"/>
      <c r="F144" s="146"/>
      <c r="G144" s="427"/>
      <c r="H144" s="428"/>
      <c r="I144" s="428"/>
      <c r="J144" s="428"/>
      <c r="K144" s="430"/>
    </row>
    <row r="145" spans="1:11" ht="27.75">
      <c r="A145" s="427" t="s">
        <v>81</v>
      </c>
      <c r="B145" s="428"/>
      <c r="C145" s="428"/>
      <c r="D145" s="428"/>
      <c r="E145" s="429"/>
      <c r="F145" s="146" t="s">
        <v>143</v>
      </c>
      <c r="G145" s="427"/>
      <c r="H145" s="428"/>
      <c r="I145" s="428"/>
      <c r="J145" s="428"/>
      <c r="K145" s="430"/>
    </row>
    <row r="146" spans="1:11" ht="27.75">
      <c r="A146" s="427" t="s">
        <v>82</v>
      </c>
      <c r="B146" s="428"/>
      <c r="C146" s="428"/>
      <c r="D146" s="428"/>
      <c r="E146" s="429"/>
      <c r="F146" s="146" t="s">
        <v>143</v>
      </c>
      <c r="G146" s="427"/>
      <c r="H146" s="428"/>
      <c r="I146" s="428"/>
      <c r="J146" s="428"/>
      <c r="K146" s="430"/>
    </row>
    <row r="147" spans="1:11" ht="28.5" thickBot="1">
      <c r="A147" s="411" t="s">
        <v>123</v>
      </c>
      <c r="B147" s="412"/>
      <c r="C147" s="412"/>
      <c r="D147" s="412"/>
      <c r="E147" s="413"/>
      <c r="F147" s="154"/>
      <c r="G147" s="414"/>
      <c r="H147" s="415"/>
      <c r="I147" s="415"/>
      <c r="J147" s="415"/>
      <c r="K147" s="416"/>
    </row>
    <row r="148" spans="1:11" ht="30.75" thickBot="1">
      <c r="A148" s="527" t="s">
        <v>13</v>
      </c>
      <c r="B148" s="528"/>
      <c r="C148" s="528"/>
      <c r="D148" s="531" t="s">
        <v>137</v>
      </c>
      <c r="E148" s="531" t="s">
        <v>86</v>
      </c>
      <c r="F148" s="533" t="s">
        <v>80</v>
      </c>
      <c r="G148" s="534"/>
      <c r="H148" s="534"/>
      <c r="I148" s="534"/>
      <c r="J148" s="534"/>
      <c r="K148" s="535"/>
    </row>
    <row r="149" spans="1:11" ht="192" customHeight="1" thickBot="1">
      <c r="A149" s="529"/>
      <c r="B149" s="530"/>
      <c r="C149" s="530"/>
      <c r="D149" s="532"/>
      <c r="E149" s="532"/>
      <c r="F149" s="183" t="s">
        <v>87</v>
      </c>
      <c r="G149" s="183" t="s">
        <v>129</v>
      </c>
      <c r="H149" s="529" t="s">
        <v>130</v>
      </c>
      <c r="I149" s="536"/>
      <c r="J149" s="183" t="s">
        <v>131</v>
      </c>
      <c r="K149" s="183" t="s">
        <v>144</v>
      </c>
    </row>
    <row r="150" spans="1:11" ht="30">
      <c r="A150" s="537" t="s">
        <v>88</v>
      </c>
      <c r="B150" s="538"/>
      <c r="C150" s="539"/>
      <c r="D150" s="184"/>
      <c r="E150" s="185">
        <f>F150+G150+H150+J150+K150</f>
        <v>16850084</v>
      </c>
      <c r="F150" s="185">
        <f>F152+F157+F172+F176</f>
        <v>14021184</v>
      </c>
      <c r="G150" s="185">
        <f>G152+G157+G172+G176</f>
        <v>748900</v>
      </c>
      <c r="H150" s="540"/>
      <c r="I150" s="540"/>
      <c r="J150" s="185">
        <f>J152+J157+J172+J176</f>
        <v>2000000</v>
      </c>
      <c r="K150" s="186">
        <f>K152+K157+K176</f>
        <v>80000</v>
      </c>
    </row>
    <row r="151" spans="1:11" ht="30.75">
      <c r="A151" s="541" t="s">
        <v>80</v>
      </c>
      <c r="B151" s="542"/>
      <c r="C151" s="543"/>
      <c r="D151" s="187"/>
      <c r="E151" s="188"/>
      <c r="F151" s="188"/>
      <c r="G151" s="188"/>
      <c r="H151" s="544"/>
      <c r="I151" s="544"/>
      <c r="J151" s="188"/>
      <c r="K151" s="189"/>
    </row>
    <row r="152" spans="1:11" ht="30">
      <c r="A152" s="545" t="s">
        <v>89</v>
      </c>
      <c r="B152" s="546"/>
      <c r="C152" s="547"/>
      <c r="D152" s="190">
        <v>210</v>
      </c>
      <c r="E152" s="191">
        <f>E154+E155+E156</f>
        <v>10699884</v>
      </c>
      <c r="F152" s="191">
        <f>F154+F155+F156</f>
        <v>10402884</v>
      </c>
      <c r="G152" s="191"/>
      <c r="H152" s="548"/>
      <c r="I152" s="548"/>
      <c r="J152" s="191">
        <f>SUM(J154:J156)</f>
        <v>297000</v>
      </c>
      <c r="K152" s="192"/>
    </row>
    <row r="153" spans="1:11" ht="30.75">
      <c r="A153" s="541" t="s">
        <v>15</v>
      </c>
      <c r="B153" s="542"/>
      <c r="C153" s="543"/>
      <c r="D153" s="187"/>
      <c r="E153" s="188"/>
      <c r="F153" s="188"/>
      <c r="G153" s="188"/>
      <c r="H153" s="544"/>
      <c r="I153" s="544"/>
      <c r="J153" s="188"/>
      <c r="K153" s="189"/>
    </row>
    <row r="154" spans="1:11" ht="30.75">
      <c r="A154" s="541" t="s">
        <v>90</v>
      </c>
      <c r="B154" s="542"/>
      <c r="C154" s="543"/>
      <c r="D154" s="187">
        <v>211</v>
      </c>
      <c r="E154" s="188">
        <f>F154+J154</f>
        <v>8282404.76</v>
      </c>
      <c r="F154" s="188">
        <f>F194+F264+F272</f>
        <v>8062904.76</v>
      </c>
      <c r="G154" s="188"/>
      <c r="H154" s="544"/>
      <c r="I154" s="544"/>
      <c r="J154" s="188">
        <f>J308</f>
        <v>219500</v>
      </c>
      <c r="K154" s="189"/>
    </row>
    <row r="155" spans="1:11" ht="30.75">
      <c r="A155" s="541" t="s">
        <v>91</v>
      </c>
      <c r="B155" s="542"/>
      <c r="C155" s="543"/>
      <c r="D155" s="187">
        <v>212</v>
      </c>
      <c r="E155" s="188">
        <f>F155+J155</f>
        <v>52300</v>
      </c>
      <c r="F155" s="188">
        <f>F195+F235+F265</f>
        <v>49900</v>
      </c>
      <c r="G155" s="188"/>
      <c r="H155" s="544"/>
      <c r="I155" s="544"/>
      <c r="J155" s="188">
        <f>J309</f>
        <v>2400</v>
      </c>
      <c r="K155" s="189"/>
    </row>
    <row r="156" spans="1:11" ht="30.75">
      <c r="A156" s="541" t="s">
        <v>92</v>
      </c>
      <c r="B156" s="542"/>
      <c r="C156" s="543"/>
      <c r="D156" s="187">
        <v>213</v>
      </c>
      <c r="E156" s="188">
        <f>F156+J156</f>
        <v>2365179.24</v>
      </c>
      <c r="F156" s="188">
        <f>F196+F266+F274</f>
        <v>2290079.24</v>
      </c>
      <c r="G156" s="188"/>
      <c r="H156" s="544"/>
      <c r="I156" s="544"/>
      <c r="J156" s="188">
        <f>J310</f>
        <v>75100</v>
      </c>
      <c r="K156" s="189"/>
    </row>
    <row r="157" spans="1:11" ht="30">
      <c r="A157" s="545" t="s">
        <v>93</v>
      </c>
      <c r="B157" s="546"/>
      <c r="C157" s="547"/>
      <c r="D157" s="190">
        <v>220</v>
      </c>
      <c r="E157" s="191">
        <f>SUM(E159:E164)</f>
        <v>2528593.05</v>
      </c>
      <c r="F157" s="191">
        <f>F159+F160+F161+F162+F163+F164</f>
        <v>1574193.05</v>
      </c>
      <c r="G157" s="191">
        <f>SUM(G159:G164)</f>
        <v>748900</v>
      </c>
      <c r="H157" s="549">
        <f>SUM(H159:H164)</f>
        <v>0</v>
      </c>
      <c r="I157" s="550"/>
      <c r="J157" s="191">
        <f>SUM(J159:J164)</f>
        <v>205500</v>
      </c>
      <c r="K157" s="192">
        <f>SUM(K159:K164)</f>
        <v>0</v>
      </c>
    </row>
    <row r="158" spans="1:11" ht="30.75">
      <c r="A158" s="541" t="s">
        <v>15</v>
      </c>
      <c r="B158" s="542"/>
      <c r="C158" s="543"/>
      <c r="D158" s="187"/>
      <c r="E158" s="188"/>
      <c r="F158" s="188"/>
      <c r="G158" s="188"/>
      <c r="H158" s="544"/>
      <c r="I158" s="544"/>
      <c r="J158" s="188"/>
      <c r="K158" s="189"/>
    </row>
    <row r="159" spans="1:11" ht="30.75">
      <c r="A159" s="541" t="s">
        <v>94</v>
      </c>
      <c r="B159" s="542"/>
      <c r="C159" s="543"/>
      <c r="D159" s="187">
        <v>221</v>
      </c>
      <c r="E159" s="188">
        <f aca="true" t="shared" si="0" ref="E159:E164">SUM(F159:K159)</f>
        <v>43100</v>
      </c>
      <c r="F159" s="188">
        <f>F199</f>
        <v>43100</v>
      </c>
      <c r="G159" s="188"/>
      <c r="H159" s="544"/>
      <c r="I159" s="544"/>
      <c r="J159" s="188"/>
      <c r="K159" s="189"/>
    </row>
    <row r="160" spans="1:11" ht="30.75">
      <c r="A160" s="541" t="s">
        <v>95</v>
      </c>
      <c r="B160" s="542"/>
      <c r="C160" s="543"/>
      <c r="D160" s="187">
        <v>222</v>
      </c>
      <c r="E160" s="188">
        <f t="shared" si="0"/>
        <v>54500</v>
      </c>
      <c r="F160" s="188">
        <f>F200</f>
        <v>33000</v>
      </c>
      <c r="G160" s="188"/>
      <c r="H160" s="544"/>
      <c r="I160" s="544"/>
      <c r="J160" s="188">
        <f>J314</f>
        <v>21500</v>
      </c>
      <c r="K160" s="189"/>
    </row>
    <row r="161" spans="1:11" ht="30.75">
      <c r="A161" s="541" t="s">
        <v>96</v>
      </c>
      <c r="B161" s="542"/>
      <c r="C161" s="543"/>
      <c r="D161" s="187">
        <v>223</v>
      </c>
      <c r="E161" s="188">
        <f t="shared" si="0"/>
        <v>1302566</v>
      </c>
      <c r="F161" s="188">
        <f>F201</f>
        <v>1302566</v>
      </c>
      <c r="G161" s="188"/>
      <c r="H161" s="544"/>
      <c r="I161" s="544"/>
      <c r="J161" s="188"/>
      <c r="K161" s="189"/>
    </row>
    <row r="162" spans="1:11" ht="30.75">
      <c r="A162" s="541" t="s">
        <v>97</v>
      </c>
      <c r="B162" s="542"/>
      <c r="C162" s="543"/>
      <c r="D162" s="187">
        <v>224</v>
      </c>
      <c r="E162" s="188">
        <f t="shared" si="0"/>
        <v>0</v>
      </c>
      <c r="F162" s="188"/>
      <c r="G162" s="188"/>
      <c r="H162" s="544"/>
      <c r="I162" s="544"/>
      <c r="J162" s="188"/>
      <c r="K162" s="189"/>
    </row>
    <row r="163" spans="1:11" ht="30.75">
      <c r="A163" s="541" t="s">
        <v>98</v>
      </c>
      <c r="B163" s="542"/>
      <c r="C163" s="543"/>
      <c r="D163" s="187">
        <v>225</v>
      </c>
      <c r="E163" s="188">
        <f t="shared" si="0"/>
        <v>1023227.05</v>
      </c>
      <c r="F163" s="188">
        <f>F203</f>
        <v>157327.05</v>
      </c>
      <c r="G163" s="188">
        <f>G284</f>
        <v>748900</v>
      </c>
      <c r="H163" s="544"/>
      <c r="I163" s="544"/>
      <c r="J163" s="188">
        <f>J317</f>
        <v>117000</v>
      </c>
      <c r="K163" s="189"/>
    </row>
    <row r="164" spans="1:11" ht="30.75">
      <c r="A164" s="541" t="s">
        <v>99</v>
      </c>
      <c r="B164" s="542"/>
      <c r="C164" s="543"/>
      <c r="D164" s="187">
        <v>226</v>
      </c>
      <c r="E164" s="188">
        <f t="shared" si="0"/>
        <v>105200</v>
      </c>
      <c r="F164" s="188">
        <f>F204</f>
        <v>38200</v>
      </c>
      <c r="G164" s="188"/>
      <c r="H164" s="544"/>
      <c r="I164" s="544"/>
      <c r="J164" s="188">
        <f>J318</f>
        <v>67000</v>
      </c>
      <c r="K164" s="189"/>
    </row>
    <row r="165" spans="1:11" ht="30">
      <c r="A165" s="545" t="s">
        <v>100</v>
      </c>
      <c r="B165" s="546"/>
      <c r="C165" s="547"/>
      <c r="D165" s="190">
        <v>240</v>
      </c>
      <c r="E165" s="191"/>
      <c r="F165" s="191"/>
      <c r="G165" s="191"/>
      <c r="H165" s="548"/>
      <c r="I165" s="548"/>
      <c r="J165" s="191"/>
      <c r="K165" s="192"/>
    </row>
    <row r="166" spans="1:11" ht="30.75">
      <c r="A166" s="541" t="s">
        <v>15</v>
      </c>
      <c r="B166" s="542"/>
      <c r="C166" s="543"/>
      <c r="D166" s="187"/>
      <c r="E166" s="188"/>
      <c r="F166" s="188"/>
      <c r="G166" s="188"/>
      <c r="H166" s="544"/>
      <c r="I166" s="544"/>
      <c r="J166" s="188"/>
      <c r="K166" s="189"/>
    </row>
    <row r="167" spans="1:11" ht="30.75">
      <c r="A167" s="541" t="s">
        <v>101</v>
      </c>
      <c r="B167" s="542"/>
      <c r="C167" s="543"/>
      <c r="D167" s="187">
        <v>241</v>
      </c>
      <c r="E167" s="188"/>
      <c r="F167" s="188"/>
      <c r="G167" s="188"/>
      <c r="H167" s="544"/>
      <c r="I167" s="544"/>
      <c r="J167" s="188"/>
      <c r="K167" s="189"/>
    </row>
    <row r="168" spans="1:11" ht="30">
      <c r="A168" s="545" t="s">
        <v>102</v>
      </c>
      <c r="B168" s="546"/>
      <c r="C168" s="547"/>
      <c r="D168" s="190">
        <v>260</v>
      </c>
      <c r="E168" s="191"/>
      <c r="F168" s="191"/>
      <c r="G168" s="191"/>
      <c r="H168" s="548"/>
      <c r="I168" s="548"/>
      <c r="J168" s="191"/>
      <c r="K168" s="192"/>
    </row>
    <row r="169" spans="1:11" ht="30.75">
      <c r="A169" s="541" t="s">
        <v>15</v>
      </c>
      <c r="B169" s="542"/>
      <c r="C169" s="543"/>
      <c r="D169" s="187"/>
      <c r="E169" s="188"/>
      <c r="F169" s="188"/>
      <c r="G169" s="188"/>
      <c r="H169" s="544"/>
      <c r="I169" s="544"/>
      <c r="J169" s="188"/>
      <c r="K169" s="189"/>
    </row>
    <row r="170" spans="1:11" ht="30.75">
      <c r="A170" s="541" t="s">
        <v>103</v>
      </c>
      <c r="B170" s="542"/>
      <c r="C170" s="543"/>
      <c r="D170" s="187">
        <v>262</v>
      </c>
      <c r="E170" s="188"/>
      <c r="F170" s="188"/>
      <c r="G170" s="188"/>
      <c r="H170" s="544"/>
      <c r="I170" s="544"/>
      <c r="J170" s="188"/>
      <c r="K170" s="189"/>
    </row>
    <row r="171" spans="1:11" ht="30.75">
      <c r="A171" s="541" t="s">
        <v>104</v>
      </c>
      <c r="B171" s="542"/>
      <c r="C171" s="543"/>
      <c r="D171" s="187">
        <v>263</v>
      </c>
      <c r="E171" s="188"/>
      <c r="F171" s="188"/>
      <c r="G171" s="188"/>
      <c r="H171" s="544"/>
      <c r="I171" s="544"/>
      <c r="J171" s="188"/>
      <c r="K171" s="189"/>
    </row>
    <row r="172" spans="1:11" ht="30">
      <c r="A172" s="545" t="s">
        <v>126</v>
      </c>
      <c r="B172" s="546"/>
      <c r="C172" s="547"/>
      <c r="D172" s="190">
        <v>290</v>
      </c>
      <c r="E172" s="191">
        <f>F172+J172</f>
        <v>618406.95</v>
      </c>
      <c r="F172" s="191">
        <f>F174</f>
        <v>612906.95</v>
      </c>
      <c r="G172" s="191"/>
      <c r="H172" s="548"/>
      <c r="I172" s="548"/>
      <c r="J172" s="191">
        <f>J174+J175</f>
        <v>5500</v>
      </c>
      <c r="K172" s="192"/>
    </row>
    <row r="173" spans="1:11" ht="30.75">
      <c r="A173" s="541" t="s">
        <v>15</v>
      </c>
      <c r="B173" s="542"/>
      <c r="C173" s="543"/>
      <c r="D173" s="187"/>
      <c r="E173" s="191"/>
      <c r="F173" s="191"/>
      <c r="G173" s="191"/>
      <c r="H173" s="549"/>
      <c r="I173" s="550"/>
      <c r="J173" s="191"/>
      <c r="K173" s="192"/>
    </row>
    <row r="174" spans="1:11" ht="30.75">
      <c r="A174" s="541" t="s">
        <v>127</v>
      </c>
      <c r="B174" s="542"/>
      <c r="C174" s="543"/>
      <c r="D174" s="187"/>
      <c r="E174" s="191">
        <f>F174+J174</f>
        <v>612906.95</v>
      </c>
      <c r="F174" s="191">
        <f>F257</f>
        <v>612906.95</v>
      </c>
      <c r="G174" s="191"/>
      <c r="H174" s="549"/>
      <c r="I174" s="550"/>
      <c r="J174" s="191"/>
      <c r="K174" s="192"/>
    </row>
    <row r="175" spans="1:11" ht="30.75">
      <c r="A175" s="541" t="s">
        <v>201</v>
      </c>
      <c r="B175" s="542"/>
      <c r="C175" s="543"/>
      <c r="D175" s="187"/>
      <c r="E175" s="191">
        <f>F175+G175+H175+J175</f>
        <v>5500</v>
      </c>
      <c r="F175" s="191"/>
      <c r="G175" s="191"/>
      <c r="H175" s="549"/>
      <c r="I175" s="550"/>
      <c r="J175" s="191">
        <f>J329</f>
        <v>5500</v>
      </c>
      <c r="K175" s="192"/>
    </row>
    <row r="176" spans="1:11" ht="30">
      <c r="A176" s="545" t="s">
        <v>105</v>
      </c>
      <c r="B176" s="546"/>
      <c r="C176" s="547"/>
      <c r="D176" s="190">
        <v>300</v>
      </c>
      <c r="E176" s="191">
        <f>SUM(F176:K176)</f>
        <v>3003200</v>
      </c>
      <c r="F176" s="191">
        <f>SUM(F178:F181)</f>
        <v>1431200</v>
      </c>
      <c r="G176" s="191">
        <f>G178+G181</f>
        <v>0</v>
      </c>
      <c r="H176" s="549">
        <f>SUM(H178:H181)</f>
        <v>0</v>
      </c>
      <c r="I176" s="550"/>
      <c r="J176" s="191">
        <f>SUM(J178:J181)</f>
        <v>1492000</v>
      </c>
      <c r="K176" s="192">
        <f>SUM(K178:K181)</f>
        <v>80000</v>
      </c>
    </row>
    <row r="177" spans="1:11" ht="30.75">
      <c r="A177" s="541" t="s">
        <v>15</v>
      </c>
      <c r="B177" s="542"/>
      <c r="C177" s="543"/>
      <c r="D177" s="187"/>
      <c r="E177" s="188"/>
      <c r="F177" s="188"/>
      <c r="G177" s="188"/>
      <c r="H177" s="544"/>
      <c r="I177" s="544"/>
      <c r="J177" s="188"/>
      <c r="K177" s="189"/>
    </row>
    <row r="178" spans="1:11" ht="30.75">
      <c r="A178" s="541" t="s">
        <v>106</v>
      </c>
      <c r="B178" s="542"/>
      <c r="C178" s="543"/>
      <c r="D178" s="187">
        <v>310</v>
      </c>
      <c r="E178" s="191">
        <f>SUM(F178:K178)</f>
        <v>125000</v>
      </c>
      <c r="F178" s="188">
        <f>F218+F242</f>
        <v>0</v>
      </c>
      <c r="G178" s="188">
        <f>G290+G299</f>
        <v>0</v>
      </c>
      <c r="H178" s="544"/>
      <c r="I178" s="544"/>
      <c r="J178" s="188">
        <f>J332</f>
        <v>105000</v>
      </c>
      <c r="K178" s="189">
        <v>20000</v>
      </c>
    </row>
    <row r="179" spans="1:11" ht="30.75">
      <c r="A179" s="541" t="s">
        <v>107</v>
      </c>
      <c r="B179" s="542"/>
      <c r="C179" s="543"/>
      <c r="D179" s="187">
        <v>320</v>
      </c>
      <c r="E179" s="191">
        <f>SUM(F179:K179)</f>
        <v>0</v>
      </c>
      <c r="F179" s="188"/>
      <c r="G179" s="188"/>
      <c r="H179" s="544"/>
      <c r="I179" s="544"/>
      <c r="J179" s="188"/>
      <c r="K179" s="189"/>
    </row>
    <row r="180" spans="1:11" ht="30.75">
      <c r="A180" s="541" t="s">
        <v>108</v>
      </c>
      <c r="B180" s="542"/>
      <c r="C180" s="543"/>
      <c r="D180" s="187">
        <v>330</v>
      </c>
      <c r="E180" s="191">
        <f>SUM(F180:K180)</f>
        <v>0</v>
      </c>
      <c r="F180" s="188"/>
      <c r="G180" s="188"/>
      <c r="H180" s="544"/>
      <c r="I180" s="544"/>
      <c r="J180" s="188"/>
      <c r="K180" s="189"/>
    </row>
    <row r="181" spans="1:11" ht="30.75">
      <c r="A181" s="541" t="s">
        <v>109</v>
      </c>
      <c r="B181" s="542"/>
      <c r="C181" s="543"/>
      <c r="D181" s="187">
        <v>340</v>
      </c>
      <c r="E181" s="191">
        <f>SUM(F181:K181)</f>
        <v>2878200</v>
      </c>
      <c r="F181" s="188">
        <f>F221+F245</f>
        <v>1431200</v>
      </c>
      <c r="G181" s="188">
        <f>G293+G302</f>
        <v>0</v>
      </c>
      <c r="H181" s="544"/>
      <c r="I181" s="544"/>
      <c r="J181" s="188">
        <f>J351+J335</f>
        <v>1387000</v>
      </c>
      <c r="K181" s="189">
        <v>60000</v>
      </c>
    </row>
    <row r="182" spans="1:11" ht="30">
      <c r="A182" s="545" t="s">
        <v>110</v>
      </c>
      <c r="B182" s="546"/>
      <c r="C182" s="547"/>
      <c r="D182" s="190">
        <v>500</v>
      </c>
      <c r="E182" s="191"/>
      <c r="F182" s="191"/>
      <c r="G182" s="191"/>
      <c r="H182" s="548"/>
      <c r="I182" s="548"/>
      <c r="J182" s="191"/>
      <c r="K182" s="192"/>
    </row>
    <row r="183" spans="1:11" ht="30.75">
      <c r="A183" s="541" t="s">
        <v>15</v>
      </c>
      <c r="B183" s="542"/>
      <c r="C183" s="543"/>
      <c r="D183" s="187"/>
      <c r="E183" s="193"/>
      <c r="F183" s="193"/>
      <c r="G183" s="193"/>
      <c r="H183" s="551"/>
      <c r="I183" s="551"/>
      <c r="J183" s="193"/>
      <c r="K183" s="189"/>
    </row>
    <row r="184" spans="1:11" ht="30.75">
      <c r="A184" s="541" t="s">
        <v>111</v>
      </c>
      <c r="B184" s="542"/>
      <c r="C184" s="543"/>
      <c r="D184" s="187">
        <v>520</v>
      </c>
      <c r="E184" s="193"/>
      <c r="F184" s="193"/>
      <c r="G184" s="193"/>
      <c r="H184" s="551"/>
      <c r="I184" s="551"/>
      <c r="J184" s="193"/>
      <c r="K184" s="189"/>
    </row>
    <row r="185" spans="1:11" ht="30.75">
      <c r="A185" s="541" t="s">
        <v>112</v>
      </c>
      <c r="B185" s="542"/>
      <c r="C185" s="543"/>
      <c r="D185" s="187">
        <v>530</v>
      </c>
      <c r="E185" s="193"/>
      <c r="F185" s="193"/>
      <c r="G185" s="193"/>
      <c r="H185" s="551"/>
      <c r="I185" s="551"/>
      <c r="J185" s="193"/>
      <c r="K185" s="189"/>
    </row>
    <row r="186" spans="1:11" ht="30.75">
      <c r="A186" s="552" t="s">
        <v>113</v>
      </c>
      <c r="B186" s="553"/>
      <c r="C186" s="553"/>
      <c r="D186" s="554"/>
      <c r="E186" s="554"/>
      <c r="F186" s="554"/>
      <c r="G186" s="554"/>
      <c r="H186" s="554"/>
      <c r="I186" s="554"/>
      <c r="J186" s="554"/>
      <c r="K186" s="555"/>
    </row>
    <row r="187" spans="1:11" ht="30.75">
      <c r="A187" s="552" t="s">
        <v>114</v>
      </c>
      <c r="B187" s="553"/>
      <c r="C187" s="553"/>
      <c r="D187" s="554"/>
      <c r="E187" s="554"/>
      <c r="F187" s="554"/>
      <c r="G187" s="554"/>
      <c r="H187" s="554"/>
      <c r="I187" s="554"/>
      <c r="J187" s="554"/>
      <c r="K187" s="555"/>
    </row>
    <row r="188" spans="1:11" ht="31.5" thickBot="1">
      <c r="A188" s="556" t="s">
        <v>115</v>
      </c>
      <c r="B188" s="557"/>
      <c r="C188" s="557"/>
      <c r="D188" s="558"/>
      <c r="E188" s="558"/>
      <c r="F188" s="558"/>
      <c r="G188" s="558"/>
      <c r="H188" s="558"/>
      <c r="I188" s="558"/>
      <c r="J188" s="558"/>
      <c r="K188" s="559"/>
    </row>
    <row r="189" spans="1:11" ht="30.75" thickBot="1">
      <c r="A189" s="560" t="s">
        <v>185</v>
      </c>
      <c r="B189" s="561"/>
      <c r="C189" s="561"/>
      <c r="D189" s="561"/>
      <c r="E189" s="561"/>
      <c r="F189" s="561"/>
      <c r="G189" s="561"/>
      <c r="H189" s="561"/>
      <c r="I189" s="561"/>
      <c r="J189" s="561"/>
      <c r="K189" s="562"/>
    </row>
    <row r="190" spans="1:11" ht="30">
      <c r="A190" s="537" t="s">
        <v>88</v>
      </c>
      <c r="B190" s="538"/>
      <c r="C190" s="539"/>
      <c r="D190" s="184"/>
      <c r="E190" s="221">
        <f>F190+J190</f>
        <v>11809693.05</v>
      </c>
      <c r="F190" s="221">
        <f>F192+F197+F212+F216</f>
        <v>11809693.05</v>
      </c>
      <c r="G190" s="194"/>
      <c r="H190" s="563"/>
      <c r="I190" s="563"/>
      <c r="J190" s="194"/>
      <c r="K190" s="195"/>
    </row>
    <row r="191" spans="1:11" ht="30.75">
      <c r="A191" s="541" t="s">
        <v>80</v>
      </c>
      <c r="B191" s="542"/>
      <c r="C191" s="543"/>
      <c r="D191" s="187"/>
      <c r="E191" s="222"/>
      <c r="F191" s="222"/>
      <c r="G191" s="196"/>
      <c r="H191" s="564"/>
      <c r="I191" s="564"/>
      <c r="J191" s="196"/>
      <c r="K191" s="197"/>
    </row>
    <row r="192" spans="1:11" ht="30">
      <c r="A192" s="545" t="s">
        <v>89</v>
      </c>
      <c r="B192" s="546"/>
      <c r="C192" s="547"/>
      <c r="D192" s="190">
        <v>210</v>
      </c>
      <c r="E192" s="223">
        <f>F192+J192</f>
        <v>10235500</v>
      </c>
      <c r="F192" s="223">
        <f>F194+F195+F196</f>
        <v>10235500</v>
      </c>
      <c r="G192" s="198"/>
      <c r="H192" s="565"/>
      <c r="I192" s="565"/>
      <c r="J192" s="198"/>
      <c r="K192" s="199"/>
    </row>
    <row r="193" spans="1:11" ht="30.75">
      <c r="A193" s="541" t="s">
        <v>15</v>
      </c>
      <c r="B193" s="542"/>
      <c r="C193" s="543"/>
      <c r="D193" s="187"/>
      <c r="E193" s="222"/>
      <c r="F193" s="222"/>
      <c r="G193" s="196"/>
      <c r="H193" s="564"/>
      <c r="I193" s="564"/>
      <c r="J193" s="196"/>
      <c r="K193" s="197"/>
    </row>
    <row r="194" spans="1:11" ht="30.75">
      <c r="A194" s="541" t="s">
        <v>90</v>
      </c>
      <c r="B194" s="542"/>
      <c r="C194" s="543"/>
      <c r="D194" s="187">
        <v>211</v>
      </c>
      <c r="E194" s="223">
        <f>F194+J194</f>
        <v>7972700</v>
      </c>
      <c r="F194" s="222">
        <v>7972700</v>
      </c>
      <c r="G194" s="196"/>
      <c r="H194" s="564"/>
      <c r="I194" s="564"/>
      <c r="J194" s="196"/>
      <c r="K194" s="197"/>
    </row>
    <row r="195" spans="1:11" ht="30.75">
      <c r="A195" s="541" t="s">
        <v>91</v>
      </c>
      <c r="B195" s="542"/>
      <c r="C195" s="543"/>
      <c r="D195" s="187">
        <v>212</v>
      </c>
      <c r="E195" s="223">
        <f>F195+J195</f>
        <v>0</v>
      </c>
      <c r="F195" s="222"/>
      <c r="G195" s="196"/>
      <c r="H195" s="564"/>
      <c r="I195" s="564"/>
      <c r="J195" s="196"/>
      <c r="K195" s="197"/>
    </row>
    <row r="196" spans="1:11" ht="30.75">
      <c r="A196" s="541" t="s">
        <v>92</v>
      </c>
      <c r="B196" s="542"/>
      <c r="C196" s="543"/>
      <c r="D196" s="187">
        <v>213</v>
      </c>
      <c r="E196" s="223">
        <f>F196+J196</f>
        <v>2262800</v>
      </c>
      <c r="F196" s="222">
        <v>2262800</v>
      </c>
      <c r="G196" s="196"/>
      <c r="H196" s="564"/>
      <c r="I196" s="564"/>
      <c r="J196" s="196"/>
      <c r="K196" s="197"/>
    </row>
    <row r="197" spans="1:11" ht="30">
      <c r="A197" s="545" t="s">
        <v>93</v>
      </c>
      <c r="B197" s="546"/>
      <c r="C197" s="547"/>
      <c r="D197" s="190">
        <v>220</v>
      </c>
      <c r="E197" s="223">
        <f>E199+E200+E201+E202+E203+E204</f>
        <v>1574193.05</v>
      </c>
      <c r="F197" s="223">
        <f>F199+F200+F201+F202+F203+F204</f>
        <v>1574193.05</v>
      </c>
      <c r="G197" s="198"/>
      <c r="H197" s="565"/>
      <c r="I197" s="565"/>
      <c r="J197" s="198"/>
      <c r="K197" s="199"/>
    </row>
    <row r="198" spans="1:11" ht="30.75">
      <c r="A198" s="541" t="s">
        <v>15</v>
      </c>
      <c r="B198" s="542"/>
      <c r="C198" s="543"/>
      <c r="D198" s="187"/>
      <c r="E198" s="222"/>
      <c r="F198" s="222"/>
      <c r="G198" s="196"/>
      <c r="H198" s="564"/>
      <c r="I198" s="564"/>
      <c r="J198" s="196"/>
      <c r="K198" s="197"/>
    </row>
    <row r="199" spans="1:11" ht="30.75">
      <c r="A199" s="541" t="s">
        <v>94</v>
      </c>
      <c r="B199" s="542"/>
      <c r="C199" s="543"/>
      <c r="D199" s="187">
        <v>221</v>
      </c>
      <c r="E199" s="223">
        <f aca="true" t="shared" si="1" ref="E199:E204">F199+J199</f>
        <v>43100</v>
      </c>
      <c r="F199" s="222">
        <v>43100</v>
      </c>
      <c r="G199" s="196"/>
      <c r="H199" s="564"/>
      <c r="I199" s="564"/>
      <c r="J199" s="196"/>
      <c r="K199" s="197"/>
    </row>
    <row r="200" spans="1:11" ht="30.75">
      <c r="A200" s="541" t="s">
        <v>95</v>
      </c>
      <c r="B200" s="542"/>
      <c r="C200" s="543"/>
      <c r="D200" s="187">
        <v>222</v>
      </c>
      <c r="E200" s="223">
        <f t="shared" si="1"/>
        <v>33000</v>
      </c>
      <c r="F200" s="222">
        <v>33000</v>
      </c>
      <c r="G200" s="196"/>
      <c r="H200" s="564"/>
      <c r="I200" s="564"/>
      <c r="J200" s="196"/>
      <c r="K200" s="197"/>
    </row>
    <row r="201" spans="1:11" ht="30.75">
      <c r="A201" s="541" t="s">
        <v>96</v>
      </c>
      <c r="B201" s="542"/>
      <c r="C201" s="543"/>
      <c r="D201" s="187">
        <v>223</v>
      </c>
      <c r="E201" s="223">
        <f t="shared" si="1"/>
        <v>1302566</v>
      </c>
      <c r="F201" s="222">
        <v>1302566</v>
      </c>
      <c r="G201" s="196"/>
      <c r="H201" s="564"/>
      <c r="I201" s="564"/>
      <c r="J201" s="196"/>
      <c r="K201" s="197"/>
    </row>
    <row r="202" spans="1:11" ht="30.75">
      <c r="A202" s="541" t="s">
        <v>97</v>
      </c>
      <c r="B202" s="542"/>
      <c r="C202" s="543"/>
      <c r="D202" s="187">
        <v>224</v>
      </c>
      <c r="E202" s="223">
        <f t="shared" si="1"/>
        <v>0</v>
      </c>
      <c r="F202" s="222"/>
      <c r="G202" s="196"/>
      <c r="H202" s="564"/>
      <c r="I202" s="564"/>
      <c r="J202" s="196"/>
      <c r="K202" s="197"/>
    </row>
    <row r="203" spans="1:11" ht="30.75">
      <c r="A203" s="541" t="s">
        <v>98</v>
      </c>
      <c r="B203" s="542"/>
      <c r="C203" s="543"/>
      <c r="D203" s="187">
        <v>225</v>
      </c>
      <c r="E203" s="223">
        <f t="shared" si="1"/>
        <v>157327.05</v>
      </c>
      <c r="F203" s="222">
        <v>157327.05</v>
      </c>
      <c r="G203" s="196"/>
      <c r="H203" s="564"/>
      <c r="I203" s="564"/>
      <c r="J203" s="196"/>
      <c r="K203" s="197"/>
    </row>
    <row r="204" spans="1:11" ht="30.75">
      <c r="A204" s="541" t="s">
        <v>99</v>
      </c>
      <c r="B204" s="542"/>
      <c r="C204" s="543"/>
      <c r="D204" s="187">
        <v>226</v>
      </c>
      <c r="E204" s="223">
        <f t="shared" si="1"/>
        <v>38200</v>
      </c>
      <c r="F204" s="222">
        <v>38200</v>
      </c>
      <c r="G204" s="196"/>
      <c r="H204" s="564"/>
      <c r="I204" s="564"/>
      <c r="J204" s="196"/>
      <c r="K204" s="197"/>
    </row>
    <row r="205" spans="1:11" ht="30">
      <c r="A205" s="545" t="s">
        <v>100</v>
      </c>
      <c r="B205" s="546"/>
      <c r="C205" s="547"/>
      <c r="D205" s="190">
        <v>240</v>
      </c>
      <c r="E205" s="198"/>
      <c r="F205" s="198"/>
      <c r="G205" s="198"/>
      <c r="H205" s="565"/>
      <c r="I205" s="565"/>
      <c r="J205" s="198"/>
      <c r="K205" s="199"/>
    </row>
    <row r="206" spans="1:11" ht="30.75">
      <c r="A206" s="541" t="s">
        <v>15</v>
      </c>
      <c r="B206" s="542"/>
      <c r="C206" s="543"/>
      <c r="D206" s="187"/>
      <c r="E206" s="196"/>
      <c r="F206" s="196"/>
      <c r="G206" s="196"/>
      <c r="H206" s="564"/>
      <c r="I206" s="564"/>
      <c r="J206" s="196"/>
      <c r="K206" s="197"/>
    </row>
    <row r="207" spans="1:11" ht="30.75">
      <c r="A207" s="541" t="s">
        <v>101</v>
      </c>
      <c r="B207" s="542"/>
      <c r="C207" s="543"/>
      <c r="D207" s="187">
        <v>241</v>
      </c>
      <c r="E207" s="196"/>
      <c r="F207" s="196"/>
      <c r="G207" s="196"/>
      <c r="H207" s="564"/>
      <c r="I207" s="564"/>
      <c r="J207" s="196"/>
      <c r="K207" s="197"/>
    </row>
    <row r="208" spans="1:11" ht="30">
      <c r="A208" s="545" t="s">
        <v>102</v>
      </c>
      <c r="B208" s="546"/>
      <c r="C208" s="547"/>
      <c r="D208" s="190">
        <v>260</v>
      </c>
      <c r="E208" s="198"/>
      <c r="F208" s="198"/>
      <c r="G208" s="198"/>
      <c r="H208" s="565"/>
      <c r="I208" s="565"/>
      <c r="J208" s="198"/>
      <c r="K208" s="199"/>
    </row>
    <row r="209" spans="1:11" ht="30.75">
      <c r="A209" s="541" t="s">
        <v>15</v>
      </c>
      <c r="B209" s="542"/>
      <c r="C209" s="543"/>
      <c r="D209" s="187"/>
      <c r="E209" s="196"/>
      <c r="F209" s="196"/>
      <c r="G209" s="196"/>
      <c r="H209" s="564"/>
      <c r="I209" s="564"/>
      <c r="J209" s="196"/>
      <c r="K209" s="197"/>
    </row>
    <row r="210" spans="1:11" ht="30.75">
      <c r="A210" s="541" t="s">
        <v>103</v>
      </c>
      <c r="B210" s="542"/>
      <c r="C210" s="543"/>
      <c r="D210" s="187">
        <v>262</v>
      </c>
      <c r="E210" s="196"/>
      <c r="F210" s="196"/>
      <c r="G210" s="196"/>
      <c r="H210" s="564"/>
      <c r="I210" s="564"/>
      <c r="J210" s="196"/>
      <c r="K210" s="197"/>
    </row>
    <row r="211" spans="1:11" ht="30.75">
      <c r="A211" s="541" t="s">
        <v>104</v>
      </c>
      <c r="B211" s="542"/>
      <c r="C211" s="543"/>
      <c r="D211" s="187">
        <v>263</v>
      </c>
      <c r="E211" s="196"/>
      <c r="F211" s="196"/>
      <c r="G211" s="196"/>
      <c r="H211" s="564"/>
      <c r="I211" s="564"/>
      <c r="J211" s="196"/>
      <c r="K211" s="197"/>
    </row>
    <row r="212" spans="1:11" ht="30">
      <c r="A212" s="545" t="s">
        <v>126</v>
      </c>
      <c r="B212" s="546"/>
      <c r="C212" s="547"/>
      <c r="D212" s="190">
        <v>290</v>
      </c>
      <c r="E212" s="198">
        <v>0</v>
      </c>
      <c r="F212" s="198"/>
      <c r="G212" s="198"/>
      <c r="H212" s="565"/>
      <c r="I212" s="565"/>
      <c r="J212" s="198"/>
      <c r="K212" s="199"/>
    </row>
    <row r="213" spans="1:11" ht="30.75">
      <c r="A213" s="541" t="s">
        <v>15</v>
      </c>
      <c r="B213" s="542"/>
      <c r="C213" s="543"/>
      <c r="D213" s="187"/>
      <c r="E213" s="198"/>
      <c r="F213" s="198"/>
      <c r="G213" s="198"/>
      <c r="H213" s="566"/>
      <c r="I213" s="567"/>
      <c r="J213" s="198"/>
      <c r="K213" s="199"/>
    </row>
    <row r="214" spans="1:11" ht="30.75">
      <c r="A214" s="541" t="s">
        <v>127</v>
      </c>
      <c r="B214" s="542"/>
      <c r="C214" s="543"/>
      <c r="D214" s="187"/>
      <c r="E214" s="198"/>
      <c r="F214" s="198"/>
      <c r="G214" s="198"/>
      <c r="H214" s="566"/>
      <c r="I214" s="567"/>
      <c r="J214" s="198"/>
      <c r="K214" s="199"/>
    </row>
    <row r="215" spans="1:11" ht="30.75">
      <c r="A215" s="541" t="s">
        <v>201</v>
      </c>
      <c r="B215" s="542"/>
      <c r="C215" s="543"/>
      <c r="D215" s="187"/>
      <c r="E215" s="198"/>
      <c r="F215" s="198"/>
      <c r="G215" s="198"/>
      <c r="H215" s="566"/>
      <c r="I215" s="567"/>
      <c r="J215" s="198"/>
      <c r="K215" s="199"/>
    </row>
    <row r="216" spans="1:11" ht="30">
      <c r="A216" s="545" t="s">
        <v>105</v>
      </c>
      <c r="B216" s="546"/>
      <c r="C216" s="547"/>
      <c r="D216" s="190">
        <v>300</v>
      </c>
      <c r="E216" s="198">
        <f>F216+J216</f>
        <v>0</v>
      </c>
      <c r="F216" s="198"/>
      <c r="G216" s="198"/>
      <c r="H216" s="565"/>
      <c r="I216" s="565"/>
      <c r="J216" s="198"/>
      <c r="K216" s="199"/>
    </row>
    <row r="217" spans="1:11" ht="30.75">
      <c r="A217" s="541" t="s">
        <v>15</v>
      </c>
      <c r="B217" s="542"/>
      <c r="C217" s="543"/>
      <c r="D217" s="187"/>
      <c r="E217" s="196"/>
      <c r="F217" s="196"/>
      <c r="G217" s="196"/>
      <c r="H217" s="564"/>
      <c r="I217" s="564"/>
      <c r="J217" s="196"/>
      <c r="K217" s="197"/>
    </row>
    <row r="218" spans="1:11" ht="30.75">
      <c r="A218" s="541" t="s">
        <v>106</v>
      </c>
      <c r="B218" s="542"/>
      <c r="C218" s="543"/>
      <c r="D218" s="187">
        <v>310</v>
      </c>
      <c r="E218" s="196">
        <f>F218+J218</f>
        <v>0</v>
      </c>
      <c r="F218" s="196"/>
      <c r="G218" s="196"/>
      <c r="H218" s="564"/>
      <c r="I218" s="564"/>
      <c r="J218" s="196"/>
      <c r="K218" s="197"/>
    </row>
    <row r="219" spans="1:11" ht="30.75">
      <c r="A219" s="541" t="s">
        <v>107</v>
      </c>
      <c r="B219" s="542"/>
      <c r="C219" s="543"/>
      <c r="D219" s="187">
        <v>320</v>
      </c>
      <c r="E219" s="196">
        <f>F219+J219</f>
        <v>0</v>
      </c>
      <c r="F219" s="196"/>
      <c r="G219" s="196"/>
      <c r="H219" s="564"/>
      <c r="I219" s="564"/>
      <c r="J219" s="196"/>
      <c r="K219" s="197"/>
    </row>
    <row r="220" spans="1:11" ht="30.75">
      <c r="A220" s="541" t="s">
        <v>108</v>
      </c>
      <c r="B220" s="542"/>
      <c r="C220" s="543"/>
      <c r="D220" s="187">
        <v>330</v>
      </c>
      <c r="E220" s="196">
        <f>F220+J220</f>
        <v>0</v>
      </c>
      <c r="F220" s="196"/>
      <c r="G220" s="196"/>
      <c r="H220" s="564"/>
      <c r="I220" s="564"/>
      <c r="J220" s="196"/>
      <c r="K220" s="197"/>
    </row>
    <row r="221" spans="1:11" ht="30.75">
      <c r="A221" s="541" t="s">
        <v>109</v>
      </c>
      <c r="B221" s="542"/>
      <c r="C221" s="543"/>
      <c r="D221" s="187">
        <v>340</v>
      </c>
      <c r="E221" s="196">
        <f>F221+J221</f>
        <v>0</v>
      </c>
      <c r="F221" s="196"/>
      <c r="G221" s="196"/>
      <c r="H221" s="564"/>
      <c r="I221" s="564"/>
      <c r="J221" s="196"/>
      <c r="K221" s="197"/>
    </row>
    <row r="222" spans="1:11" ht="30">
      <c r="A222" s="545" t="s">
        <v>110</v>
      </c>
      <c r="B222" s="546"/>
      <c r="C222" s="547"/>
      <c r="D222" s="190">
        <v>500</v>
      </c>
      <c r="E222" s="198"/>
      <c r="F222" s="198"/>
      <c r="G222" s="198"/>
      <c r="H222" s="565"/>
      <c r="I222" s="565"/>
      <c r="J222" s="198"/>
      <c r="K222" s="199"/>
    </row>
    <row r="223" spans="1:11" ht="30.75">
      <c r="A223" s="541" t="s">
        <v>15</v>
      </c>
      <c r="B223" s="542"/>
      <c r="C223" s="543"/>
      <c r="D223" s="187"/>
      <c r="E223" s="196"/>
      <c r="F223" s="196"/>
      <c r="G223" s="196"/>
      <c r="H223" s="564"/>
      <c r="I223" s="564"/>
      <c r="J223" s="196"/>
      <c r="K223" s="197"/>
    </row>
    <row r="224" spans="1:11" ht="30.75">
      <c r="A224" s="541" t="s">
        <v>111</v>
      </c>
      <c r="B224" s="542"/>
      <c r="C224" s="543"/>
      <c r="D224" s="187">
        <v>520</v>
      </c>
      <c r="E224" s="196"/>
      <c r="F224" s="196"/>
      <c r="G224" s="196"/>
      <c r="H224" s="564"/>
      <c r="I224" s="564"/>
      <c r="J224" s="196"/>
      <c r="K224" s="197"/>
    </row>
    <row r="225" spans="1:11" ht="30.75">
      <c r="A225" s="541" t="s">
        <v>112</v>
      </c>
      <c r="B225" s="542"/>
      <c r="C225" s="543"/>
      <c r="D225" s="187">
        <v>530</v>
      </c>
      <c r="E225" s="196"/>
      <c r="F225" s="196"/>
      <c r="G225" s="196"/>
      <c r="H225" s="564"/>
      <c r="I225" s="564"/>
      <c r="J225" s="196"/>
      <c r="K225" s="197"/>
    </row>
    <row r="226" spans="1:11" ht="30.75">
      <c r="A226" s="552" t="s">
        <v>113</v>
      </c>
      <c r="B226" s="553"/>
      <c r="C226" s="553"/>
      <c r="D226" s="554"/>
      <c r="E226" s="554"/>
      <c r="F226" s="554"/>
      <c r="G226" s="554"/>
      <c r="H226" s="554"/>
      <c r="I226" s="554"/>
      <c r="J226" s="554"/>
      <c r="K226" s="555"/>
    </row>
    <row r="227" spans="1:11" ht="30.75">
      <c r="A227" s="552" t="s">
        <v>114</v>
      </c>
      <c r="B227" s="553"/>
      <c r="C227" s="553"/>
      <c r="D227" s="554"/>
      <c r="E227" s="554"/>
      <c r="F227" s="554"/>
      <c r="G227" s="554"/>
      <c r="H227" s="554"/>
      <c r="I227" s="554"/>
      <c r="J227" s="554"/>
      <c r="K227" s="555"/>
    </row>
    <row r="228" spans="1:11" ht="31.5" thickBot="1">
      <c r="A228" s="556" t="s">
        <v>115</v>
      </c>
      <c r="B228" s="557"/>
      <c r="C228" s="557"/>
      <c r="D228" s="558"/>
      <c r="E228" s="558"/>
      <c r="F228" s="558"/>
      <c r="G228" s="558"/>
      <c r="H228" s="558"/>
      <c r="I228" s="558"/>
      <c r="J228" s="558"/>
      <c r="K228" s="559"/>
    </row>
    <row r="229" spans="1:11" ht="30.75" thickBot="1">
      <c r="A229" s="560" t="s">
        <v>186</v>
      </c>
      <c r="B229" s="561"/>
      <c r="C229" s="561"/>
      <c r="D229" s="561"/>
      <c r="E229" s="561"/>
      <c r="F229" s="561"/>
      <c r="G229" s="561"/>
      <c r="H229" s="561"/>
      <c r="I229" s="561"/>
      <c r="J229" s="561"/>
      <c r="K229" s="562"/>
    </row>
    <row r="230" spans="1:11" ht="30">
      <c r="A230" s="202" t="s">
        <v>88</v>
      </c>
      <c r="B230" s="203"/>
      <c r="C230" s="204"/>
      <c r="D230" s="184"/>
      <c r="E230" s="194">
        <v>34400</v>
      </c>
      <c r="F230" s="194">
        <v>34400</v>
      </c>
      <c r="G230" s="194"/>
      <c r="H230" s="205"/>
      <c r="I230" s="206"/>
      <c r="J230" s="194"/>
      <c r="K230" s="195"/>
    </row>
    <row r="231" spans="1:11" ht="30.75">
      <c r="A231" s="207" t="s">
        <v>80</v>
      </c>
      <c r="B231" s="208"/>
      <c r="C231" s="209"/>
      <c r="D231" s="187"/>
      <c r="E231" s="196"/>
      <c r="F231" s="196"/>
      <c r="G231" s="196"/>
      <c r="H231" s="210"/>
      <c r="I231" s="211"/>
      <c r="J231" s="196"/>
      <c r="K231" s="197"/>
    </row>
    <row r="232" spans="1:11" ht="90">
      <c r="A232" s="212" t="s">
        <v>89</v>
      </c>
      <c r="B232" s="213"/>
      <c r="C232" s="214"/>
      <c r="D232" s="190">
        <v>210</v>
      </c>
      <c r="E232" s="198">
        <v>34400</v>
      </c>
      <c r="F232" s="198">
        <f>F235</f>
        <v>49900</v>
      </c>
      <c r="G232" s="198"/>
      <c r="H232" s="200"/>
      <c r="I232" s="201"/>
      <c r="J232" s="198"/>
      <c r="K232" s="199"/>
    </row>
    <row r="233" spans="1:11" ht="30.75">
      <c r="A233" s="207" t="s">
        <v>15</v>
      </c>
      <c r="B233" s="208"/>
      <c r="C233" s="209"/>
      <c r="D233" s="187"/>
      <c r="E233" s="196"/>
      <c r="F233" s="196"/>
      <c r="G233" s="196"/>
      <c r="H233" s="210"/>
      <c r="I233" s="211"/>
      <c r="J233" s="196"/>
      <c r="K233" s="197"/>
    </row>
    <row r="234" spans="1:11" ht="30.75">
      <c r="A234" s="207" t="s">
        <v>90</v>
      </c>
      <c r="B234" s="208"/>
      <c r="C234" s="209"/>
      <c r="D234" s="187">
        <v>211</v>
      </c>
      <c r="E234" s="196"/>
      <c r="F234" s="196"/>
      <c r="G234" s="196"/>
      <c r="H234" s="210"/>
      <c r="I234" s="211"/>
      <c r="J234" s="196"/>
      <c r="K234" s="197"/>
    </row>
    <row r="235" spans="1:11" ht="30.75">
      <c r="A235" s="207" t="s">
        <v>91</v>
      </c>
      <c r="B235" s="208"/>
      <c r="C235" s="209"/>
      <c r="D235" s="187">
        <v>212</v>
      </c>
      <c r="E235" s="196">
        <f>F235</f>
        <v>49900</v>
      </c>
      <c r="F235" s="196">
        <v>49900</v>
      </c>
      <c r="G235" s="196"/>
      <c r="H235" s="210"/>
      <c r="I235" s="211"/>
      <c r="J235" s="196"/>
      <c r="K235" s="197"/>
    </row>
    <row r="236" spans="1:11" ht="62.25" thickBot="1">
      <c r="A236" s="207" t="s">
        <v>92</v>
      </c>
      <c r="B236" s="208"/>
      <c r="C236" s="209"/>
      <c r="D236" s="187">
        <v>213</v>
      </c>
      <c r="E236" s="196"/>
      <c r="F236" s="196"/>
      <c r="G236" s="196"/>
      <c r="H236" s="210"/>
      <c r="I236" s="211"/>
      <c r="J236" s="196"/>
      <c r="K236" s="197"/>
    </row>
    <row r="237" spans="1:11" ht="30.75" thickBot="1">
      <c r="A237" s="568" t="s">
        <v>187</v>
      </c>
      <c r="B237" s="569"/>
      <c r="C237" s="569"/>
      <c r="D237" s="569"/>
      <c r="E237" s="569"/>
      <c r="F237" s="569"/>
      <c r="G237" s="569"/>
      <c r="H237" s="569"/>
      <c r="I237" s="569"/>
      <c r="J237" s="569"/>
      <c r="K237" s="570"/>
    </row>
    <row r="238" spans="1:11" ht="30">
      <c r="A238" s="537" t="s">
        <v>88</v>
      </c>
      <c r="B238" s="538"/>
      <c r="C238" s="539"/>
      <c r="D238" s="184"/>
      <c r="E238" s="194">
        <f>F238+J238</f>
        <v>1431200</v>
      </c>
      <c r="F238" s="194">
        <f>F240</f>
        <v>1431200</v>
      </c>
      <c r="G238" s="194"/>
      <c r="H238" s="563"/>
      <c r="I238" s="563"/>
      <c r="J238" s="194"/>
      <c r="K238" s="195"/>
    </row>
    <row r="239" spans="1:11" ht="30.75">
      <c r="A239" s="541" t="s">
        <v>80</v>
      </c>
      <c r="B239" s="542"/>
      <c r="C239" s="543"/>
      <c r="D239" s="187"/>
      <c r="E239" s="196"/>
      <c r="F239" s="196"/>
      <c r="G239" s="196"/>
      <c r="H239" s="564"/>
      <c r="I239" s="564"/>
      <c r="J239" s="196"/>
      <c r="K239" s="197"/>
    </row>
    <row r="240" spans="1:11" ht="30">
      <c r="A240" s="545" t="s">
        <v>105</v>
      </c>
      <c r="B240" s="546"/>
      <c r="C240" s="547"/>
      <c r="D240" s="190">
        <v>300</v>
      </c>
      <c r="E240" s="198">
        <f>SUM(F240:K240)</f>
        <v>1431200</v>
      </c>
      <c r="F240" s="198">
        <f>SUM(F242:F245)</f>
        <v>1431200</v>
      </c>
      <c r="G240" s="198">
        <f>SUM(G242:G245)</f>
        <v>0</v>
      </c>
      <c r="H240" s="566">
        <f>SUM(H242:H245)</f>
        <v>0</v>
      </c>
      <c r="I240" s="567"/>
      <c r="J240" s="198"/>
      <c r="K240" s="198">
        <f>SUM(K242:K245)</f>
        <v>0</v>
      </c>
    </row>
    <row r="241" spans="1:11" ht="30.75">
      <c r="A241" s="541" t="s">
        <v>15</v>
      </c>
      <c r="B241" s="542"/>
      <c r="C241" s="543"/>
      <c r="D241" s="187"/>
      <c r="E241" s="196"/>
      <c r="F241" s="196"/>
      <c r="G241" s="196"/>
      <c r="H241" s="564"/>
      <c r="I241" s="564"/>
      <c r="J241" s="196"/>
      <c r="K241" s="197"/>
    </row>
    <row r="242" spans="1:11" ht="30.75">
      <c r="A242" s="541" t="s">
        <v>106</v>
      </c>
      <c r="B242" s="542"/>
      <c r="C242" s="543"/>
      <c r="D242" s="187">
        <v>310</v>
      </c>
      <c r="E242" s="196"/>
      <c r="F242" s="196"/>
      <c r="G242" s="196"/>
      <c r="H242" s="564"/>
      <c r="I242" s="564"/>
      <c r="J242" s="196"/>
      <c r="K242" s="197"/>
    </row>
    <row r="243" spans="1:11" ht="30.75">
      <c r="A243" s="541" t="s">
        <v>107</v>
      </c>
      <c r="B243" s="542"/>
      <c r="C243" s="543"/>
      <c r="D243" s="187">
        <v>320</v>
      </c>
      <c r="E243" s="196"/>
      <c r="F243" s="196"/>
      <c r="G243" s="196"/>
      <c r="H243" s="564"/>
      <c r="I243" s="564"/>
      <c r="J243" s="196"/>
      <c r="K243" s="197"/>
    </row>
    <row r="244" spans="1:11" ht="30.75">
      <c r="A244" s="541" t="s">
        <v>108</v>
      </c>
      <c r="B244" s="542"/>
      <c r="C244" s="543"/>
      <c r="D244" s="187">
        <v>330</v>
      </c>
      <c r="E244" s="196"/>
      <c r="F244" s="196"/>
      <c r="G244" s="196"/>
      <c r="H244" s="564"/>
      <c r="I244" s="564"/>
      <c r="J244" s="196"/>
      <c r="K244" s="197"/>
    </row>
    <row r="245" spans="1:11" ht="30.75">
      <c r="A245" s="541" t="s">
        <v>109</v>
      </c>
      <c r="B245" s="542"/>
      <c r="C245" s="543"/>
      <c r="D245" s="187">
        <v>340</v>
      </c>
      <c r="E245" s="196">
        <f>SUM(F245:K245)</f>
        <v>1431200</v>
      </c>
      <c r="F245" s="196">
        <v>1431200</v>
      </c>
      <c r="G245" s="196"/>
      <c r="H245" s="564"/>
      <c r="I245" s="564"/>
      <c r="J245" s="196"/>
      <c r="K245" s="197"/>
    </row>
    <row r="246" spans="1:11" ht="30">
      <c r="A246" s="545" t="s">
        <v>110</v>
      </c>
      <c r="B246" s="546"/>
      <c r="C246" s="547"/>
      <c r="D246" s="190">
        <v>500</v>
      </c>
      <c r="E246" s="198"/>
      <c r="F246" s="198"/>
      <c r="G246" s="198"/>
      <c r="H246" s="565"/>
      <c r="I246" s="565"/>
      <c r="J246" s="198"/>
      <c r="K246" s="199"/>
    </row>
    <row r="247" spans="1:11" ht="30.75">
      <c r="A247" s="541" t="s">
        <v>15</v>
      </c>
      <c r="B247" s="542"/>
      <c r="C247" s="543"/>
      <c r="D247" s="187"/>
      <c r="E247" s="196"/>
      <c r="F247" s="196"/>
      <c r="G247" s="196"/>
      <c r="H247" s="564"/>
      <c r="I247" s="564"/>
      <c r="J247" s="196"/>
      <c r="K247" s="197"/>
    </row>
    <row r="248" spans="1:11" ht="30.75">
      <c r="A248" s="541" t="s">
        <v>111</v>
      </c>
      <c r="B248" s="542"/>
      <c r="C248" s="543"/>
      <c r="D248" s="187">
        <v>520</v>
      </c>
      <c r="E248" s="196"/>
      <c r="F248" s="196"/>
      <c r="G248" s="196"/>
      <c r="H248" s="564"/>
      <c r="I248" s="564"/>
      <c r="J248" s="196"/>
      <c r="K248" s="197"/>
    </row>
    <row r="249" spans="1:11" ht="30.75">
      <c r="A249" s="541" t="s">
        <v>112</v>
      </c>
      <c r="B249" s="542"/>
      <c r="C249" s="543"/>
      <c r="D249" s="187">
        <v>530</v>
      </c>
      <c r="E249" s="196"/>
      <c r="F249" s="196"/>
      <c r="G249" s="196"/>
      <c r="H249" s="564"/>
      <c r="I249" s="564"/>
      <c r="J249" s="196"/>
      <c r="K249" s="197"/>
    </row>
    <row r="250" spans="1:11" ht="30.75">
      <c r="A250" s="552" t="s">
        <v>113</v>
      </c>
      <c r="B250" s="553"/>
      <c r="C250" s="553"/>
      <c r="D250" s="554"/>
      <c r="E250" s="554"/>
      <c r="F250" s="554"/>
      <c r="G250" s="554"/>
      <c r="H250" s="554"/>
      <c r="I250" s="554"/>
      <c r="J250" s="554"/>
      <c r="K250" s="555"/>
    </row>
    <row r="251" spans="1:11" ht="31.5" thickBot="1">
      <c r="A251" s="552" t="s">
        <v>114</v>
      </c>
      <c r="B251" s="553"/>
      <c r="C251" s="553"/>
      <c r="D251" s="554"/>
      <c r="E251" s="554"/>
      <c r="F251" s="554"/>
      <c r="G251" s="554"/>
      <c r="H251" s="554"/>
      <c r="I251" s="554"/>
      <c r="J251" s="554"/>
      <c r="K251" s="555"/>
    </row>
    <row r="252" spans="1:11" ht="30.75" thickBot="1">
      <c r="A252" s="568" t="s">
        <v>188</v>
      </c>
      <c r="B252" s="569"/>
      <c r="C252" s="569"/>
      <c r="D252" s="569"/>
      <c r="E252" s="569"/>
      <c r="F252" s="569"/>
      <c r="G252" s="569"/>
      <c r="H252" s="569"/>
      <c r="I252" s="569"/>
      <c r="J252" s="569"/>
      <c r="K252" s="570"/>
    </row>
    <row r="253" spans="1:11" ht="30">
      <c r="A253" s="537" t="s">
        <v>88</v>
      </c>
      <c r="B253" s="538"/>
      <c r="C253" s="539"/>
      <c r="D253" s="184"/>
      <c r="E253" s="221">
        <f>E255</f>
        <v>612906.95</v>
      </c>
      <c r="F253" s="221">
        <f>F255</f>
        <v>612906.95</v>
      </c>
      <c r="G253" s="194"/>
      <c r="H253" s="563"/>
      <c r="I253" s="563"/>
      <c r="J253" s="194"/>
      <c r="K253" s="195"/>
    </row>
    <row r="254" spans="1:11" ht="30.75">
      <c r="A254" s="541" t="s">
        <v>80</v>
      </c>
      <c r="B254" s="542"/>
      <c r="C254" s="543"/>
      <c r="D254" s="187"/>
      <c r="E254" s="222"/>
      <c r="F254" s="222"/>
      <c r="G254" s="196"/>
      <c r="H254" s="564"/>
      <c r="I254" s="564"/>
      <c r="J254" s="196"/>
      <c r="K254" s="197"/>
    </row>
    <row r="255" spans="1:11" ht="30">
      <c r="A255" s="545" t="s">
        <v>126</v>
      </c>
      <c r="B255" s="546"/>
      <c r="C255" s="547"/>
      <c r="D255" s="190">
        <v>290</v>
      </c>
      <c r="E255" s="223">
        <f>F255+G255+H255+J255+K255</f>
        <v>612906.95</v>
      </c>
      <c r="F255" s="223">
        <f>F257</f>
        <v>612906.95</v>
      </c>
      <c r="G255" s="198"/>
      <c r="H255" s="565"/>
      <c r="I255" s="565"/>
      <c r="J255" s="198"/>
      <c r="K255" s="199"/>
    </row>
    <row r="256" spans="1:11" ht="30.75">
      <c r="A256" s="541" t="s">
        <v>15</v>
      </c>
      <c r="B256" s="542"/>
      <c r="C256" s="543"/>
      <c r="D256" s="187"/>
      <c r="E256" s="223"/>
      <c r="F256" s="223"/>
      <c r="G256" s="198"/>
      <c r="H256" s="566"/>
      <c r="I256" s="567"/>
      <c r="J256" s="198"/>
      <c r="K256" s="199"/>
    </row>
    <row r="257" spans="1:11" ht="30.75">
      <c r="A257" s="541" t="s">
        <v>127</v>
      </c>
      <c r="B257" s="542"/>
      <c r="C257" s="543"/>
      <c r="D257" s="187"/>
      <c r="E257" s="223">
        <f>F257+G257+H257+J257+K257</f>
        <v>612906.95</v>
      </c>
      <c r="F257" s="223">
        <v>612906.95</v>
      </c>
      <c r="G257" s="198"/>
      <c r="H257" s="566"/>
      <c r="I257" s="567"/>
      <c r="J257" s="198"/>
      <c r="K257" s="199"/>
    </row>
    <row r="258" spans="1:11" ht="31.5" thickBot="1">
      <c r="A258" s="541" t="s">
        <v>128</v>
      </c>
      <c r="B258" s="542"/>
      <c r="C258" s="543"/>
      <c r="D258" s="187"/>
      <c r="E258" s="198"/>
      <c r="F258" s="198"/>
      <c r="G258" s="198"/>
      <c r="H258" s="566"/>
      <c r="I258" s="567"/>
      <c r="J258" s="198"/>
      <c r="K258" s="199"/>
    </row>
    <row r="259" spans="1:11" ht="30.75" thickBot="1">
      <c r="A259" s="560" t="s">
        <v>189</v>
      </c>
      <c r="B259" s="561"/>
      <c r="C259" s="561"/>
      <c r="D259" s="561"/>
      <c r="E259" s="561"/>
      <c r="F259" s="561"/>
      <c r="G259" s="561"/>
      <c r="H259" s="561"/>
      <c r="I259" s="561"/>
      <c r="J259" s="561"/>
      <c r="K259" s="562"/>
    </row>
    <row r="260" spans="1:11" ht="30">
      <c r="A260" s="202" t="s">
        <v>88</v>
      </c>
      <c r="B260" s="203"/>
      <c r="C260" s="204"/>
      <c r="D260" s="184"/>
      <c r="E260" s="215">
        <f>F260</f>
        <v>5084</v>
      </c>
      <c r="F260" s="215">
        <f>F262</f>
        <v>5084</v>
      </c>
      <c r="G260" s="194"/>
      <c r="H260" s="205"/>
      <c r="I260" s="206"/>
      <c r="J260" s="194"/>
      <c r="K260" s="195"/>
    </row>
    <row r="261" spans="1:11" ht="30.75">
      <c r="A261" s="207" t="s">
        <v>80</v>
      </c>
      <c r="B261" s="208"/>
      <c r="C261" s="209"/>
      <c r="D261" s="187"/>
      <c r="E261" s="216"/>
      <c r="F261" s="216"/>
      <c r="G261" s="196"/>
      <c r="H261" s="210"/>
      <c r="I261" s="211"/>
      <c r="J261" s="196"/>
      <c r="K261" s="197"/>
    </row>
    <row r="262" spans="1:11" ht="90">
      <c r="A262" s="212" t="s">
        <v>89</v>
      </c>
      <c r="B262" s="213"/>
      <c r="C262" s="214"/>
      <c r="D262" s="190">
        <v>210</v>
      </c>
      <c r="E262" s="217">
        <f>F262</f>
        <v>5084</v>
      </c>
      <c r="F262" s="217">
        <f>F264+F266</f>
        <v>5084</v>
      </c>
      <c r="G262" s="198"/>
      <c r="H262" s="200"/>
      <c r="I262" s="201"/>
      <c r="J262" s="198"/>
      <c r="K262" s="199"/>
    </row>
    <row r="263" spans="1:11" ht="30.75">
      <c r="A263" s="207" t="s">
        <v>15</v>
      </c>
      <c r="B263" s="208"/>
      <c r="C263" s="209"/>
      <c r="D263" s="187"/>
      <c r="E263" s="216"/>
      <c r="F263" s="216"/>
      <c r="G263" s="196"/>
      <c r="H263" s="210"/>
      <c r="I263" s="211"/>
      <c r="J263" s="196"/>
      <c r="K263" s="197"/>
    </row>
    <row r="264" spans="1:11" ht="30.75">
      <c r="A264" s="207" t="s">
        <v>90</v>
      </c>
      <c r="B264" s="208"/>
      <c r="C264" s="209"/>
      <c r="D264" s="187">
        <v>211</v>
      </c>
      <c r="E264" s="216">
        <f>F264</f>
        <v>3904.76</v>
      </c>
      <c r="F264" s="216">
        <v>3904.76</v>
      </c>
      <c r="G264" s="196"/>
      <c r="H264" s="210"/>
      <c r="I264" s="211"/>
      <c r="J264" s="196"/>
      <c r="K264" s="197"/>
    </row>
    <row r="265" spans="1:11" ht="30.75">
      <c r="A265" s="207" t="s">
        <v>91</v>
      </c>
      <c r="B265" s="208"/>
      <c r="C265" s="209"/>
      <c r="D265" s="187">
        <v>212</v>
      </c>
      <c r="E265" s="216"/>
      <c r="F265" s="216"/>
      <c r="G265" s="196"/>
      <c r="H265" s="210"/>
      <c r="I265" s="211"/>
      <c r="J265" s="196"/>
      <c r="K265" s="197"/>
    </row>
    <row r="266" spans="1:11" ht="62.25" thickBot="1">
      <c r="A266" s="207" t="s">
        <v>92</v>
      </c>
      <c r="B266" s="208"/>
      <c r="C266" s="209"/>
      <c r="D266" s="187">
        <v>213</v>
      </c>
      <c r="E266" s="216">
        <f>F266</f>
        <v>1179.24</v>
      </c>
      <c r="F266" s="216">
        <v>1179.24</v>
      </c>
      <c r="G266" s="196"/>
      <c r="H266" s="210"/>
      <c r="I266" s="211"/>
      <c r="J266" s="196"/>
      <c r="K266" s="197"/>
    </row>
    <row r="267" spans="1:11" ht="30.75" thickBot="1">
      <c r="A267" s="560" t="s">
        <v>202</v>
      </c>
      <c r="B267" s="561"/>
      <c r="C267" s="561"/>
      <c r="D267" s="561"/>
      <c r="E267" s="561"/>
      <c r="F267" s="561"/>
      <c r="G267" s="561"/>
      <c r="H267" s="561"/>
      <c r="I267" s="561"/>
      <c r="J267" s="561"/>
      <c r="K267" s="562"/>
    </row>
    <row r="268" spans="1:11" ht="30">
      <c r="A268" s="202" t="s">
        <v>88</v>
      </c>
      <c r="B268" s="203"/>
      <c r="C268" s="204"/>
      <c r="D268" s="184"/>
      <c r="E268" s="194">
        <f>F268</f>
        <v>112400</v>
      </c>
      <c r="F268" s="194">
        <f>F270</f>
        <v>112400</v>
      </c>
      <c r="G268" s="194"/>
      <c r="H268" s="205"/>
      <c r="I268" s="206"/>
      <c r="J268" s="194"/>
      <c r="K268" s="195"/>
    </row>
    <row r="269" spans="1:11" ht="30.75">
      <c r="A269" s="207" t="s">
        <v>80</v>
      </c>
      <c r="B269" s="208"/>
      <c r="C269" s="209"/>
      <c r="D269" s="187"/>
      <c r="E269" s="196"/>
      <c r="F269" s="196"/>
      <c r="G269" s="196"/>
      <c r="H269" s="210"/>
      <c r="I269" s="211"/>
      <c r="J269" s="196"/>
      <c r="K269" s="197"/>
    </row>
    <row r="270" spans="1:11" ht="90">
      <c r="A270" s="212" t="s">
        <v>89</v>
      </c>
      <c r="B270" s="213"/>
      <c r="C270" s="214"/>
      <c r="D270" s="190">
        <v>210</v>
      </c>
      <c r="E270" s="198">
        <f>F270</f>
        <v>112400</v>
      </c>
      <c r="F270" s="198">
        <f>F272+F274</f>
        <v>112400</v>
      </c>
      <c r="G270" s="198"/>
      <c r="H270" s="200"/>
      <c r="I270" s="201"/>
      <c r="J270" s="198"/>
      <c r="K270" s="199"/>
    </row>
    <row r="271" spans="1:11" ht="30.75">
      <c r="A271" s="207" t="s">
        <v>15</v>
      </c>
      <c r="B271" s="208"/>
      <c r="C271" s="209"/>
      <c r="D271" s="187"/>
      <c r="E271" s="196"/>
      <c r="F271" s="196"/>
      <c r="G271" s="196"/>
      <c r="H271" s="210"/>
      <c r="I271" s="211"/>
      <c r="J271" s="196"/>
      <c r="K271" s="197"/>
    </row>
    <row r="272" spans="1:11" ht="30.75">
      <c r="A272" s="207" t="s">
        <v>90</v>
      </c>
      <c r="B272" s="208"/>
      <c r="C272" s="209"/>
      <c r="D272" s="187">
        <v>211</v>
      </c>
      <c r="E272" s="196">
        <f>F272</f>
        <v>86300</v>
      </c>
      <c r="F272" s="196">
        <v>86300</v>
      </c>
      <c r="G272" s="196"/>
      <c r="H272" s="210"/>
      <c r="I272" s="211"/>
      <c r="J272" s="196"/>
      <c r="K272" s="197"/>
    </row>
    <row r="273" spans="1:11" ht="30.75">
      <c r="A273" s="207" t="s">
        <v>91</v>
      </c>
      <c r="B273" s="208"/>
      <c r="C273" s="209"/>
      <c r="D273" s="187">
        <v>212</v>
      </c>
      <c r="E273" s="196"/>
      <c r="F273" s="196"/>
      <c r="G273" s="196"/>
      <c r="H273" s="210"/>
      <c r="I273" s="211"/>
      <c r="J273" s="196"/>
      <c r="K273" s="197"/>
    </row>
    <row r="274" spans="1:11" ht="62.25" thickBot="1">
      <c r="A274" s="207" t="s">
        <v>92</v>
      </c>
      <c r="B274" s="208"/>
      <c r="C274" s="209"/>
      <c r="D274" s="187">
        <v>213</v>
      </c>
      <c r="E274" s="196">
        <f>F274</f>
        <v>26100</v>
      </c>
      <c r="F274" s="196">
        <v>26100</v>
      </c>
      <c r="G274" s="196"/>
      <c r="H274" s="210"/>
      <c r="I274" s="211"/>
      <c r="J274" s="196"/>
      <c r="K274" s="197"/>
    </row>
    <row r="275" spans="1:11" ht="27.75" thickBot="1">
      <c r="A275" s="405" t="s">
        <v>203</v>
      </c>
      <c r="B275" s="406"/>
      <c r="C275" s="406"/>
      <c r="D275" s="406"/>
      <c r="E275" s="406"/>
      <c r="F275" s="406"/>
      <c r="G275" s="406"/>
      <c r="H275" s="406"/>
      <c r="I275" s="406"/>
      <c r="J275" s="406"/>
      <c r="K275" s="407"/>
    </row>
    <row r="276" spans="1:11" ht="27">
      <c r="A276" s="167" t="s">
        <v>88</v>
      </c>
      <c r="B276" s="168"/>
      <c r="C276" s="169"/>
      <c r="D276" s="156"/>
      <c r="E276" s="157">
        <f>E278</f>
        <v>748900</v>
      </c>
      <c r="F276" s="157"/>
      <c r="G276" s="157">
        <f>G278</f>
        <v>748900</v>
      </c>
      <c r="H276" s="170"/>
      <c r="I276" s="171"/>
      <c r="J276" s="157"/>
      <c r="K276" s="158"/>
    </row>
    <row r="277" spans="1:11" ht="27.75">
      <c r="A277" s="172" t="s">
        <v>80</v>
      </c>
      <c r="B277" s="173"/>
      <c r="C277" s="174"/>
      <c r="D277" s="159"/>
      <c r="E277" s="160"/>
      <c r="F277" s="160"/>
      <c r="G277" s="160"/>
      <c r="H277" s="175"/>
      <c r="I277" s="176"/>
      <c r="J277" s="160"/>
      <c r="K277" s="161"/>
    </row>
    <row r="278" spans="1:11" ht="27">
      <c r="A278" s="177" t="s">
        <v>93</v>
      </c>
      <c r="B278" s="178"/>
      <c r="C278" s="179"/>
      <c r="D278" s="162">
        <v>220</v>
      </c>
      <c r="E278" s="163">
        <f>E280+E281+E282+E283+E284</f>
        <v>748900</v>
      </c>
      <c r="F278" s="163"/>
      <c r="G278" s="163">
        <f>G280+G281+G282+G283+G284</f>
        <v>748900</v>
      </c>
      <c r="H278" s="165"/>
      <c r="I278" s="166"/>
      <c r="J278" s="163"/>
      <c r="K278" s="164"/>
    </row>
    <row r="279" spans="1:11" ht="27.75">
      <c r="A279" s="172" t="s">
        <v>15</v>
      </c>
      <c r="B279" s="173"/>
      <c r="C279" s="174"/>
      <c r="D279" s="159"/>
      <c r="E279" s="160"/>
      <c r="F279" s="160"/>
      <c r="G279" s="160"/>
      <c r="H279" s="175"/>
      <c r="I279" s="176"/>
      <c r="J279" s="160"/>
      <c r="K279" s="161"/>
    </row>
    <row r="280" spans="1:11" ht="27.75">
      <c r="A280" s="172" t="s">
        <v>94</v>
      </c>
      <c r="B280" s="173"/>
      <c r="C280" s="174"/>
      <c r="D280" s="159">
        <v>221</v>
      </c>
      <c r="E280" s="160"/>
      <c r="F280" s="160"/>
      <c r="G280" s="160"/>
      <c r="H280" s="175"/>
      <c r="I280" s="176"/>
      <c r="J280" s="160"/>
      <c r="K280" s="161"/>
    </row>
    <row r="281" spans="1:11" ht="27.75">
      <c r="A281" s="172" t="s">
        <v>95</v>
      </c>
      <c r="B281" s="173"/>
      <c r="C281" s="174"/>
      <c r="D281" s="159">
        <v>222</v>
      </c>
      <c r="E281" s="160"/>
      <c r="F281" s="160"/>
      <c r="G281" s="160"/>
      <c r="H281" s="175"/>
      <c r="I281" s="176"/>
      <c r="J281" s="160"/>
      <c r="K281" s="161"/>
    </row>
    <row r="282" spans="1:11" ht="27.75">
      <c r="A282" s="172" t="s">
        <v>96</v>
      </c>
      <c r="B282" s="173"/>
      <c r="C282" s="174"/>
      <c r="D282" s="159">
        <v>223</v>
      </c>
      <c r="E282" s="160"/>
      <c r="F282" s="160"/>
      <c r="G282" s="160"/>
      <c r="H282" s="175"/>
      <c r="I282" s="176"/>
      <c r="J282" s="160"/>
      <c r="K282" s="161"/>
    </row>
    <row r="283" spans="1:11" ht="55.5">
      <c r="A283" s="172" t="s">
        <v>97</v>
      </c>
      <c r="B283" s="173"/>
      <c r="C283" s="174"/>
      <c r="D283" s="159">
        <v>224</v>
      </c>
      <c r="E283" s="160"/>
      <c r="F283" s="160"/>
      <c r="G283" s="160"/>
      <c r="H283" s="175"/>
      <c r="I283" s="176"/>
      <c r="J283" s="160"/>
      <c r="K283" s="161"/>
    </row>
    <row r="284" spans="1:11" ht="56.25" thickBot="1">
      <c r="A284" s="172" t="s">
        <v>98</v>
      </c>
      <c r="B284" s="173"/>
      <c r="C284" s="174"/>
      <c r="D284" s="159">
        <v>225</v>
      </c>
      <c r="E284" s="160">
        <f>G284</f>
        <v>748900</v>
      </c>
      <c r="F284" s="160"/>
      <c r="G284" s="160">
        <v>748900</v>
      </c>
      <c r="H284" s="175"/>
      <c r="I284" s="176"/>
      <c r="J284" s="160"/>
      <c r="K284" s="161"/>
    </row>
    <row r="285" spans="1:11" ht="30.75" thickBot="1">
      <c r="A285" s="560" t="s">
        <v>204</v>
      </c>
      <c r="B285" s="561"/>
      <c r="C285" s="561"/>
      <c r="D285" s="561"/>
      <c r="E285" s="561"/>
      <c r="F285" s="561"/>
      <c r="G285" s="561"/>
      <c r="H285" s="561"/>
      <c r="I285" s="561"/>
      <c r="J285" s="561"/>
      <c r="K285" s="562"/>
    </row>
    <row r="286" spans="1:11" ht="30">
      <c r="A286" s="202" t="s">
        <v>88</v>
      </c>
      <c r="B286" s="203"/>
      <c r="C286" s="204"/>
      <c r="D286" s="184"/>
      <c r="E286" s="194">
        <f>E288</f>
        <v>0</v>
      </c>
      <c r="F286" s="194"/>
      <c r="G286" s="194">
        <f>G288</f>
        <v>0</v>
      </c>
      <c r="H286" s="205"/>
      <c r="I286" s="206"/>
      <c r="J286" s="194"/>
      <c r="K286" s="195"/>
    </row>
    <row r="287" spans="1:11" ht="30.75">
      <c r="A287" s="207" t="s">
        <v>80</v>
      </c>
      <c r="B287" s="208"/>
      <c r="C287" s="209"/>
      <c r="D287" s="187"/>
      <c r="E287" s="196"/>
      <c r="F287" s="196"/>
      <c r="G287" s="196"/>
      <c r="H287" s="210"/>
      <c r="I287" s="211"/>
      <c r="J287" s="196"/>
      <c r="K287" s="197"/>
    </row>
    <row r="288" spans="1:11" ht="90">
      <c r="A288" s="212" t="s">
        <v>105</v>
      </c>
      <c r="B288" s="213"/>
      <c r="C288" s="214"/>
      <c r="D288" s="190">
        <v>300</v>
      </c>
      <c r="E288" s="198">
        <f>G288</f>
        <v>0</v>
      </c>
      <c r="F288" s="198"/>
      <c r="G288" s="198">
        <f>G290+G293</f>
        <v>0</v>
      </c>
      <c r="H288" s="200"/>
      <c r="I288" s="201"/>
      <c r="J288" s="198"/>
      <c r="K288" s="199"/>
    </row>
    <row r="289" spans="1:11" ht="30.75">
      <c r="A289" s="207" t="s">
        <v>15</v>
      </c>
      <c r="B289" s="208"/>
      <c r="C289" s="209"/>
      <c r="D289" s="187"/>
      <c r="E289" s="196"/>
      <c r="F289" s="196"/>
      <c r="G289" s="196"/>
      <c r="H289" s="210"/>
      <c r="I289" s="211"/>
      <c r="J289" s="196"/>
      <c r="K289" s="197"/>
    </row>
    <row r="290" spans="1:11" ht="61.5">
      <c r="A290" s="207" t="s">
        <v>106</v>
      </c>
      <c r="B290" s="208"/>
      <c r="C290" s="209"/>
      <c r="D290" s="187">
        <v>310</v>
      </c>
      <c r="E290" s="196">
        <f>G290</f>
        <v>0</v>
      </c>
      <c r="F290" s="196"/>
      <c r="G290" s="196">
        <v>0</v>
      </c>
      <c r="H290" s="210"/>
      <c r="I290" s="211"/>
      <c r="J290" s="196"/>
      <c r="K290" s="197"/>
    </row>
    <row r="291" spans="1:11" ht="61.5">
      <c r="A291" s="207" t="s">
        <v>107</v>
      </c>
      <c r="B291" s="208"/>
      <c r="C291" s="209"/>
      <c r="D291" s="187">
        <v>320</v>
      </c>
      <c r="E291" s="196"/>
      <c r="F291" s="196"/>
      <c r="G291" s="196"/>
      <c r="H291" s="210"/>
      <c r="I291" s="211"/>
      <c r="J291" s="196"/>
      <c r="K291" s="197"/>
    </row>
    <row r="292" spans="1:11" ht="92.25">
      <c r="A292" s="207" t="s">
        <v>108</v>
      </c>
      <c r="B292" s="208"/>
      <c r="C292" s="209"/>
      <c r="D292" s="187">
        <v>330</v>
      </c>
      <c r="E292" s="196"/>
      <c r="F292" s="196"/>
      <c r="G292" s="196"/>
      <c r="H292" s="210"/>
      <c r="I292" s="211"/>
      <c r="J292" s="196"/>
      <c r="K292" s="197"/>
    </row>
    <row r="293" spans="1:11" ht="62.25" thickBot="1">
      <c r="A293" s="207" t="s">
        <v>109</v>
      </c>
      <c r="B293" s="208"/>
      <c r="C293" s="209"/>
      <c r="D293" s="187">
        <v>340</v>
      </c>
      <c r="E293" s="196">
        <f>G293</f>
        <v>0</v>
      </c>
      <c r="F293" s="196"/>
      <c r="G293" s="196"/>
      <c r="H293" s="210"/>
      <c r="I293" s="211"/>
      <c r="J293" s="196"/>
      <c r="K293" s="197"/>
    </row>
    <row r="294" spans="1:11" ht="30.75" thickBot="1">
      <c r="A294" s="560" t="s">
        <v>205</v>
      </c>
      <c r="B294" s="561"/>
      <c r="C294" s="561"/>
      <c r="D294" s="561"/>
      <c r="E294" s="561"/>
      <c r="F294" s="561"/>
      <c r="G294" s="561"/>
      <c r="H294" s="561"/>
      <c r="I294" s="561"/>
      <c r="J294" s="561"/>
      <c r="K294" s="562"/>
    </row>
    <row r="295" spans="1:11" ht="30">
      <c r="A295" s="202" t="s">
        <v>88</v>
      </c>
      <c r="B295" s="203"/>
      <c r="C295" s="204"/>
      <c r="D295" s="184"/>
      <c r="E295" s="194">
        <f>E297</f>
        <v>0</v>
      </c>
      <c r="F295" s="194"/>
      <c r="G295" s="194">
        <f>G297</f>
        <v>0</v>
      </c>
      <c r="H295" s="205"/>
      <c r="I295" s="206"/>
      <c r="J295" s="194"/>
      <c r="K295" s="195"/>
    </row>
    <row r="296" spans="1:11" ht="30.75">
      <c r="A296" s="207" t="s">
        <v>80</v>
      </c>
      <c r="B296" s="208"/>
      <c r="C296" s="209"/>
      <c r="D296" s="187"/>
      <c r="E296" s="196"/>
      <c r="F296" s="196"/>
      <c r="G296" s="196"/>
      <c r="H296" s="210"/>
      <c r="I296" s="211"/>
      <c r="J296" s="196"/>
      <c r="K296" s="197"/>
    </row>
    <row r="297" spans="1:11" ht="90">
      <c r="A297" s="212" t="s">
        <v>105</v>
      </c>
      <c r="B297" s="213"/>
      <c r="C297" s="214"/>
      <c r="D297" s="190">
        <v>300</v>
      </c>
      <c r="E297" s="198">
        <f>G297</f>
        <v>0</v>
      </c>
      <c r="F297" s="198"/>
      <c r="G297" s="198">
        <f>G299+G302</f>
        <v>0</v>
      </c>
      <c r="H297" s="200"/>
      <c r="I297" s="201"/>
      <c r="J297" s="198"/>
      <c r="K297" s="199"/>
    </row>
    <row r="298" spans="1:11" ht="30.75">
      <c r="A298" s="207" t="s">
        <v>15</v>
      </c>
      <c r="B298" s="208"/>
      <c r="C298" s="209"/>
      <c r="D298" s="187"/>
      <c r="E298" s="196"/>
      <c r="F298" s="196"/>
      <c r="G298" s="196"/>
      <c r="H298" s="210"/>
      <c r="I298" s="211"/>
      <c r="J298" s="196"/>
      <c r="K298" s="197"/>
    </row>
    <row r="299" spans="1:11" ht="61.5">
      <c r="A299" s="207" t="s">
        <v>106</v>
      </c>
      <c r="B299" s="208"/>
      <c r="C299" s="209"/>
      <c r="D299" s="187">
        <v>310</v>
      </c>
      <c r="E299" s="196">
        <f>G299</f>
        <v>0</v>
      </c>
      <c r="F299" s="196"/>
      <c r="G299" s="196">
        <v>0</v>
      </c>
      <c r="H299" s="210"/>
      <c r="I299" s="211"/>
      <c r="J299" s="196"/>
      <c r="K299" s="197"/>
    </row>
    <row r="300" spans="1:11" ht="61.5">
      <c r="A300" s="207" t="s">
        <v>107</v>
      </c>
      <c r="B300" s="208"/>
      <c r="C300" s="209"/>
      <c r="D300" s="187">
        <v>320</v>
      </c>
      <c r="E300" s="196"/>
      <c r="F300" s="196"/>
      <c r="G300" s="196"/>
      <c r="H300" s="210"/>
      <c r="I300" s="211"/>
      <c r="J300" s="196"/>
      <c r="K300" s="197"/>
    </row>
    <row r="301" spans="1:11" ht="92.25">
      <c r="A301" s="207" t="s">
        <v>108</v>
      </c>
      <c r="B301" s="208"/>
      <c r="C301" s="209"/>
      <c r="D301" s="187">
        <v>330</v>
      </c>
      <c r="E301" s="196"/>
      <c r="F301" s="196"/>
      <c r="G301" s="196"/>
      <c r="H301" s="210"/>
      <c r="I301" s="211"/>
      <c r="J301" s="196"/>
      <c r="K301" s="197"/>
    </row>
    <row r="302" spans="1:11" ht="62.25" thickBot="1">
      <c r="A302" s="207" t="s">
        <v>109</v>
      </c>
      <c r="B302" s="208"/>
      <c r="C302" s="209"/>
      <c r="D302" s="187">
        <v>340</v>
      </c>
      <c r="E302" s="196">
        <f>G302</f>
        <v>0</v>
      </c>
      <c r="F302" s="196"/>
      <c r="G302" s="196">
        <v>0</v>
      </c>
      <c r="H302" s="210"/>
      <c r="I302" s="211"/>
      <c r="J302" s="196"/>
      <c r="K302" s="197"/>
    </row>
    <row r="303" spans="1:11" ht="30.75" thickBot="1">
      <c r="A303" s="560" t="s">
        <v>206</v>
      </c>
      <c r="B303" s="561"/>
      <c r="C303" s="561"/>
      <c r="D303" s="561"/>
      <c r="E303" s="561"/>
      <c r="F303" s="561"/>
      <c r="G303" s="561"/>
      <c r="H303" s="561"/>
      <c r="I303" s="561"/>
      <c r="J303" s="561"/>
      <c r="K303" s="562"/>
    </row>
    <row r="304" spans="1:11" ht="30">
      <c r="A304" s="537" t="s">
        <v>88</v>
      </c>
      <c r="B304" s="538"/>
      <c r="C304" s="539"/>
      <c r="D304" s="184"/>
      <c r="E304" s="194">
        <f>F304+J304</f>
        <v>880000</v>
      </c>
      <c r="F304" s="194"/>
      <c r="G304" s="194"/>
      <c r="H304" s="563"/>
      <c r="I304" s="563"/>
      <c r="J304" s="194">
        <f>J306+J311+J326+J330</f>
        <v>880000</v>
      </c>
      <c r="K304" s="195"/>
    </row>
    <row r="305" spans="1:11" ht="30.75">
      <c r="A305" s="541" t="s">
        <v>80</v>
      </c>
      <c r="B305" s="542"/>
      <c r="C305" s="543"/>
      <c r="D305" s="187"/>
      <c r="E305" s="196"/>
      <c r="F305" s="196"/>
      <c r="G305" s="196"/>
      <c r="H305" s="564"/>
      <c r="I305" s="564"/>
      <c r="J305" s="196"/>
      <c r="K305" s="197"/>
    </row>
    <row r="306" spans="1:11" ht="30">
      <c r="A306" s="545" t="s">
        <v>89</v>
      </c>
      <c r="B306" s="546"/>
      <c r="C306" s="547"/>
      <c r="D306" s="190">
        <v>210</v>
      </c>
      <c r="E306" s="198">
        <f>F306+J306</f>
        <v>297000</v>
      </c>
      <c r="F306" s="198"/>
      <c r="G306" s="198"/>
      <c r="H306" s="565"/>
      <c r="I306" s="565"/>
      <c r="J306" s="198">
        <f>J308+J309+J310</f>
        <v>297000</v>
      </c>
      <c r="K306" s="199"/>
    </row>
    <row r="307" spans="1:11" ht="30.75">
      <c r="A307" s="541" t="s">
        <v>15</v>
      </c>
      <c r="B307" s="542"/>
      <c r="C307" s="543"/>
      <c r="D307" s="187"/>
      <c r="E307" s="196"/>
      <c r="F307" s="196"/>
      <c r="G307" s="196"/>
      <c r="H307" s="564"/>
      <c r="I307" s="564"/>
      <c r="J307" s="196"/>
      <c r="K307" s="197"/>
    </row>
    <row r="308" spans="1:11" ht="30.75">
      <c r="A308" s="541" t="s">
        <v>90</v>
      </c>
      <c r="B308" s="542"/>
      <c r="C308" s="543"/>
      <c r="D308" s="187">
        <v>211</v>
      </c>
      <c r="E308" s="198">
        <f>F308+J308</f>
        <v>219500</v>
      </c>
      <c r="F308" s="196"/>
      <c r="G308" s="196"/>
      <c r="H308" s="564"/>
      <c r="I308" s="564"/>
      <c r="J308" s="196">
        <v>219500</v>
      </c>
      <c r="K308" s="197"/>
    </row>
    <row r="309" spans="1:11" ht="30.75">
      <c r="A309" s="541" t="s">
        <v>91</v>
      </c>
      <c r="B309" s="542"/>
      <c r="C309" s="543"/>
      <c r="D309" s="187">
        <v>212</v>
      </c>
      <c r="E309" s="198">
        <f>F309+J309</f>
        <v>2400</v>
      </c>
      <c r="F309" s="196"/>
      <c r="G309" s="196"/>
      <c r="H309" s="564"/>
      <c r="I309" s="564"/>
      <c r="J309" s="196">
        <v>2400</v>
      </c>
      <c r="K309" s="197"/>
    </row>
    <row r="310" spans="1:11" ht="30.75">
      <c r="A310" s="541" t="s">
        <v>92</v>
      </c>
      <c r="B310" s="542"/>
      <c r="C310" s="543"/>
      <c r="D310" s="187">
        <v>213</v>
      </c>
      <c r="E310" s="198">
        <f>F310+J310</f>
        <v>75100</v>
      </c>
      <c r="F310" s="196"/>
      <c r="G310" s="196"/>
      <c r="H310" s="564"/>
      <c r="I310" s="564"/>
      <c r="J310" s="196">
        <v>75100</v>
      </c>
      <c r="K310" s="197"/>
    </row>
    <row r="311" spans="1:11" ht="30">
      <c r="A311" s="545" t="s">
        <v>93</v>
      </c>
      <c r="B311" s="546"/>
      <c r="C311" s="547"/>
      <c r="D311" s="190">
        <v>220</v>
      </c>
      <c r="E311" s="198">
        <f>E313+E314+E315+E316+E317+E318</f>
        <v>205500</v>
      </c>
      <c r="F311" s="198"/>
      <c r="G311" s="198"/>
      <c r="H311" s="565"/>
      <c r="I311" s="565"/>
      <c r="J311" s="198">
        <f>J313+J314+J315+J316+J317+J318</f>
        <v>205500</v>
      </c>
      <c r="K311" s="199"/>
    </row>
    <row r="312" spans="1:11" ht="30.75">
      <c r="A312" s="541" t="s">
        <v>15</v>
      </c>
      <c r="B312" s="542"/>
      <c r="C312" s="543"/>
      <c r="D312" s="187"/>
      <c r="E312" s="196"/>
      <c r="F312" s="196"/>
      <c r="G312" s="196"/>
      <c r="H312" s="564"/>
      <c r="I312" s="564"/>
      <c r="J312" s="196"/>
      <c r="K312" s="197"/>
    </row>
    <row r="313" spans="1:11" ht="30.75">
      <c r="A313" s="541" t="s">
        <v>94</v>
      </c>
      <c r="B313" s="542"/>
      <c r="C313" s="543"/>
      <c r="D313" s="187">
        <v>221</v>
      </c>
      <c r="E313" s="198">
        <f aca="true" t="shared" si="2" ref="E313:E318">F313+J313</f>
        <v>0</v>
      </c>
      <c r="F313" s="196"/>
      <c r="G313" s="196"/>
      <c r="H313" s="564"/>
      <c r="I313" s="564"/>
      <c r="J313" s="196"/>
      <c r="K313" s="197"/>
    </row>
    <row r="314" spans="1:11" ht="30.75">
      <c r="A314" s="541" t="s">
        <v>95</v>
      </c>
      <c r="B314" s="542"/>
      <c r="C314" s="543"/>
      <c r="D314" s="187">
        <v>222</v>
      </c>
      <c r="E314" s="198">
        <f t="shared" si="2"/>
        <v>21500</v>
      </c>
      <c r="F314" s="196"/>
      <c r="G314" s="196"/>
      <c r="H314" s="564"/>
      <c r="I314" s="564"/>
      <c r="J314" s="196">
        <v>21500</v>
      </c>
      <c r="K314" s="197"/>
    </row>
    <row r="315" spans="1:11" ht="30.75">
      <c r="A315" s="541" t="s">
        <v>96</v>
      </c>
      <c r="B315" s="542"/>
      <c r="C315" s="543"/>
      <c r="D315" s="187">
        <v>223</v>
      </c>
      <c r="E315" s="198">
        <f t="shared" si="2"/>
        <v>0</v>
      </c>
      <c r="F315" s="196"/>
      <c r="G315" s="196"/>
      <c r="H315" s="564"/>
      <c r="I315" s="564"/>
      <c r="J315" s="196"/>
      <c r="K315" s="197"/>
    </row>
    <row r="316" spans="1:11" ht="30.75">
      <c r="A316" s="541" t="s">
        <v>97</v>
      </c>
      <c r="B316" s="542"/>
      <c r="C316" s="543"/>
      <c r="D316" s="187">
        <v>224</v>
      </c>
      <c r="E316" s="198">
        <f t="shared" si="2"/>
        <v>0</v>
      </c>
      <c r="F316" s="196"/>
      <c r="G316" s="196"/>
      <c r="H316" s="564"/>
      <c r="I316" s="564"/>
      <c r="J316" s="196"/>
      <c r="K316" s="197"/>
    </row>
    <row r="317" spans="1:11" ht="30.75">
      <c r="A317" s="541" t="s">
        <v>98</v>
      </c>
      <c r="B317" s="542"/>
      <c r="C317" s="543"/>
      <c r="D317" s="187">
        <v>225</v>
      </c>
      <c r="E317" s="198">
        <f t="shared" si="2"/>
        <v>117000</v>
      </c>
      <c r="F317" s="196"/>
      <c r="G317" s="196"/>
      <c r="H317" s="564"/>
      <c r="I317" s="564"/>
      <c r="J317" s="196">
        <v>117000</v>
      </c>
      <c r="K317" s="197"/>
    </row>
    <row r="318" spans="1:11" ht="30.75">
      <c r="A318" s="541" t="s">
        <v>99</v>
      </c>
      <c r="B318" s="542"/>
      <c r="C318" s="543"/>
      <c r="D318" s="187">
        <v>226</v>
      </c>
      <c r="E318" s="198">
        <f t="shared" si="2"/>
        <v>67000</v>
      </c>
      <c r="F318" s="196"/>
      <c r="G318" s="196"/>
      <c r="H318" s="564"/>
      <c r="I318" s="564"/>
      <c r="J318" s="196">
        <v>67000</v>
      </c>
      <c r="K318" s="197"/>
    </row>
    <row r="319" spans="1:11" ht="30">
      <c r="A319" s="545" t="s">
        <v>100</v>
      </c>
      <c r="B319" s="546"/>
      <c r="C319" s="547"/>
      <c r="D319" s="190">
        <v>240</v>
      </c>
      <c r="E319" s="198"/>
      <c r="F319" s="198"/>
      <c r="G319" s="198"/>
      <c r="H319" s="565"/>
      <c r="I319" s="565"/>
      <c r="J319" s="198"/>
      <c r="K319" s="199"/>
    </row>
    <row r="320" spans="1:11" ht="30.75">
      <c r="A320" s="541" t="s">
        <v>15</v>
      </c>
      <c r="B320" s="542"/>
      <c r="C320" s="543"/>
      <c r="D320" s="187"/>
      <c r="E320" s="196"/>
      <c r="F320" s="196"/>
      <c r="G320" s="196"/>
      <c r="H320" s="564"/>
      <c r="I320" s="564"/>
      <c r="J320" s="196"/>
      <c r="K320" s="197"/>
    </row>
    <row r="321" spans="1:11" ht="30.75">
      <c r="A321" s="541" t="s">
        <v>101</v>
      </c>
      <c r="B321" s="542"/>
      <c r="C321" s="543"/>
      <c r="D321" s="187">
        <v>241</v>
      </c>
      <c r="E321" s="196"/>
      <c r="F321" s="196"/>
      <c r="G321" s="196"/>
      <c r="H321" s="564"/>
      <c r="I321" s="564"/>
      <c r="J321" s="196"/>
      <c r="K321" s="197"/>
    </row>
    <row r="322" spans="1:11" ht="30">
      <c r="A322" s="545" t="s">
        <v>102</v>
      </c>
      <c r="B322" s="546"/>
      <c r="C322" s="547"/>
      <c r="D322" s="190">
        <v>260</v>
      </c>
      <c r="E322" s="198"/>
      <c r="F322" s="198"/>
      <c r="G322" s="198"/>
      <c r="H322" s="565"/>
      <c r="I322" s="565"/>
      <c r="J322" s="198"/>
      <c r="K322" s="199"/>
    </row>
    <row r="323" spans="1:11" ht="30.75">
      <c r="A323" s="541" t="s">
        <v>15</v>
      </c>
      <c r="B323" s="542"/>
      <c r="C323" s="543"/>
      <c r="D323" s="187"/>
      <c r="E323" s="196"/>
      <c r="F323" s="196"/>
      <c r="G323" s="196"/>
      <c r="H323" s="564"/>
      <c r="I323" s="564"/>
      <c r="J323" s="196"/>
      <c r="K323" s="197"/>
    </row>
    <row r="324" spans="1:11" ht="30.75">
      <c r="A324" s="541" t="s">
        <v>103</v>
      </c>
      <c r="B324" s="542"/>
      <c r="C324" s="543"/>
      <c r="D324" s="187">
        <v>262</v>
      </c>
      <c r="E324" s="196"/>
      <c r="F324" s="196"/>
      <c r="G324" s="196"/>
      <c r="H324" s="564"/>
      <c r="I324" s="564"/>
      <c r="J324" s="196"/>
      <c r="K324" s="197"/>
    </row>
    <row r="325" spans="1:11" ht="30.75">
      <c r="A325" s="541" t="s">
        <v>104</v>
      </c>
      <c r="B325" s="542"/>
      <c r="C325" s="543"/>
      <c r="D325" s="187">
        <v>263</v>
      </c>
      <c r="E325" s="196"/>
      <c r="F325" s="196"/>
      <c r="G325" s="196"/>
      <c r="H325" s="564"/>
      <c r="I325" s="564"/>
      <c r="J325" s="196"/>
      <c r="K325" s="197"/>
    </row>
    <row r="326" spans="1:11" ht="30">
      <c r="A326" s="545" t="s">
        <v>126</v>
      </c>
      <c r="B326" s="546"/>
      <c r="C326" s="547"/>
      <c r="D326" s="190">
        <v>290</v>
      </c>
      <c r="E326" s="198">
        <f>E329</f>
        <v>5500</v>
      </c>
      <c r="F326" s="198"/>
      <c r="G326" s="198"/>
      <c r="H326" s="565"/>
      <c r="I326" s="565"/>
      <c r="J326" s="198">
        <f>J329</f>
        <v>5500</v>
      </c>
      <c r="K326" s="199"/>
    </row>
    <row r="327" spans="1:11" ht="30.75">
      <c r="A327" s="541" t="s">
        <v>15</v>
      </c>
      <c r="B327" s="542"/>
      <c r="C327" s="543"/>
      <c r="D327" s="187"/>
      <c r="E327" s="198"/>
      <c r="F327" s="198"/>
      <c r="G327" s="198"/>
      <c r="H327" s="566"/>
      <c r="I327" s="567"/>
      <c r="J327" s="198"/>
      <c r="K327" s="199"/>
    </row>
    <row r="328" spans="1:11" ht="30.75">
      <c r="A328" s="541" t="s">
        <v>127</v>
      </c>
      <c r="B328" s="542"/>
      <c r="C328" s="543"/>
      <c r="D328" s="187"/>
      <c r="E328" s="198"/>
      <c r="F328" s="198"/>
      <c r="G328" s="198"/>
      <c r="H328" s="566"/>
      <c r="I328" s="567"/>
      <c r="J328" s="198"/>
      <c r="K328" s="199"/>
    </row>
    <row r="329" spans="1:11" ht="30.75">
      <c r="A329" s="541" t="s">
        <v>201</v>
      </c>
      <c r="B329" s="542"/>
      <c r="C329" s="543"/>
      <c r="D329" s="187"/>
      <c r="E329" s="198">
        <f>J329</f>
        <v>5500</v>
      </c>
      <c r="F329" s="198"/>
      <c r="G329" s="198"/>
      <c r="H329" s="566"/>
      <c r="I329" s="567"/>
      <c r="J329" s="198">
        <v>5500</v>
      </c>
      <c r="K329" s="199"/>
    </row>
    <row r="330" spans="1:11" ht="30">
      <c r="A330" s="545" t="s">
        <v>105</v>
      </c>
      <c r="B330" s="546"/>
      <c r="C330" s="547"/>
      <c r="D330" s="190">
        <v>300</v>
      </c>
      <c r="E330" s="198">
        <f>F330+J330</f>
        <v>372000</v>
      </c>
      <c r="F330" s="198"/>
      <c r="G330" s="198"/>
      <c r="H330" s="565"/>
      <c r="I330" s="565"/>
      <c r="J330" s="198">
        <f>J332+J333+J334+J335</f>
        <v>372000</v>
      </c>
      <c r="K330" s="199"/>
    </row>
    <row r="331" spans="1:11" ht="30.75">
      <c r="A331" s="541" t="s">
        <v>15</v>
      </c>
      <c r="B331" s="542"/>
      <c r="C331" s="543"/>
      <c r="D331" s="187"/>
      <c r="E331" s="196"/>
      <c r="F331" s="196"/>
      <c r="G331" s="196"/>
      <c r="H331" s="564"/>
      <c r="I331" s="564"/>
      <c r="J331" s="196"/>
      <c r="K331" s="197"/>
    </row>
    <row r="332" spans="1:11" ht="30.75">
      <c r="A332" s="541" t="s">
        <v>106</v>
      </c>
      <c r="B332" s="542"/>
      <c r="C332" s="543"/>
      <c r="D332" s="187">
        <v>310</v>
      </c>
      <c r="E332" s="196">
        <f>F332+J332</f>
        <v>105000</v>
      </c>
      <c r="F332" s="196"/>
      <c r="G332" s="196"/>
      <c r="H332" s="564"/>
      <c r="I332" s="564"/>
      <c r="J332" s="196">
        <v>105000</v>
      </c>
      <c r="K332" s="197"/>
    </row>
    <row r="333" spans="1:11" ht="30.75">
      <c r="A333" s="541" t="s">
        <v>107</v>
      </c>
      <c r="B333" s="542"/>
      <c r="C333" s="543"/>
      <c r="D333" s="187">
        <v>320</v>
      </c>
      <c r="E333" s="196">
        <f>F333+J333</f>
        <v>0</v>
      </c>
      <c r="F333" s="196"/>
      <c r="G333" s="196"/>
      <c r="H333" s="564"/>
      <c r="I333" s="564"/>
      <c r="J333" s="196"/>
      <c r="K333" s="197"/>
    </row>
    <row r="334" spans="1:11" ht="30.75">
      <c r="A334" s="541" t="s">
        <v>108</v>
      </c>
      <c r="B334" s="542"/>
      <c r="C334" s="543"/>
      <c r="D334" s="187">
        <v>330</v>
      </c>
      <c r="E334" s="196">
        <f>F334+J334</f>
        <v>0</v>
      </c>
      <c r="F334" s="196"/>
      <c r="G334" s="196"/>
      <c r="H334" s="564"/>
      <c r="I334" s="564"/>
      <c r="J334" s="196"/>
      <c r="K334" s="197"/>
    </row>
    <row r="335" spans="1:11" ht="30.75">
      <c r="A335" s="541" t="s">
        <v>109</v>
      </c>
      <c r="B335" s="542"/>
      <c r="C335" s="543"/>
      <c r="D335" s="187">
        <v>340</v>
      </c>
      <c r="E335" s="196">
        <f>F335+J335</f>
        <v>267000</v>
      </c>
      <c r="F335" s="196"/>
      <c r="G335" s="196"/>
      <c r="H335" s="564"/>
      <c r="I335" s="564"/>
      <c r="J335" s="196">
        <v>267000</v>
      </c>
      <c r="K335" s="197"/>
    </row>
    <row r="336" spans="1:11" ht="30">
      <c r="A336" s="545" t="s">
        <v>110</v>
      </c>
      <c r="B336" s="546"/>
      <c r="C336" s="547"/>
      <c r="D336" s="190">
        <v>500</v>
      </c>
      <c r="E336" s="198"/>
      <c r="F336" s="198"/>
      <c r="G336" s="198"/>
      <c r="H336" s="565"/>
      <c r="I336" s="565"/>
      <c r="J336" s="198"/>
      <c r="K336" s="199"/>
    </row>
    <row r="337" spans="1:11" ht="30.75">
      <c r="A337" s="541" t="s">
        <v>15</v>
      </c>
      <c r="B337" s="542"/>
      <c r="C337" s="543"/>
      <c r="D337" s="187"/>
      <c r="E337" s="196"/>
      <c r="F337" s="196"/>
      <c r="G337" s="196"/>
      <c r="H337" s="564"/>
      <c r="I337" s="564"/>
      <c r="J337" s="196"/>
      <c r="K337" s="197"/>
    </row>
    <row r="338" spans="1:11" ht="30.75">
      <c r="A338" s="541" t="s">
        <v>111</v>
      </c>
      <c r="B338" s="542"/>
      <c r="C338" s="543"/>
      <c r="D338" s="187">
        <v>520</v>
      </c>
      <c r="E338" s="196"/>
      <c r="F338" s="196"/>
      <c r="G338" s="196"/>
      <c r="H338" s="564"/>
      <c r="I338" s="564"/>
      <c r="J338" s="196"/>
      <c r="K338" s="197"/>
    </row>
    <row r="339" spans="1:11" ht="30.75">
      <c r="A339" s="541" t="s">
        <v>112</v>
      </c>
      <c r="B339" s="542"/>
      <c r="C339" s="543"/>
      <c r="D339" s="187">
        <v>530</v>
      </c>
      <c r="E339" s="196"/>
      <c r="F339" s="196"/>
      <c r="G339" s="196"/>
      <c r="H339" s="564"/>
      <c r="I339" s="564"/>
      <c r="J339" s="196"/>
      <c r="K339" s="197"/>
    </row>
    <row r="340" spans="1:11" ht="30.75">
      <c r="A340" s="552" t="s">
        <v>113</v>
      </c>
      <c r="B340" s="553"/>
      <c r="C340" s="553"/>
      <c r="D340" s="554"/>
      <c r="E340" s="554"/>
      <c r="F340" s="554"/>
      <c r="G340" s="554"/>
      <c r="H340" s="554"/>
      <c r="I340" s="554"/>
      <c r="J340" s="554"/>
      <c r="K340" s="555"/>
    </row>
    <row r="341" spans="1:11" ht="30.75">
      <c r="A341" s="552" t="s">
        <v>114</v>
      </c>
      <c r="B341" s="553"/>
      <c r="C341" s="553"/>
      <c r="D341" s="554"/>
      <c r="E341" s="554"/>
      <c r="F341" s="554"/>
      <c r="G341" s="554"/>
      <c r="H341" s="554"/>
      <c r="I341" s="554"/>
      <c r="J341" s="554"/>
      <c r="K341" s="555"/>
    </row>
    <row r="342" spans="1:11" ht="31.5" thickBot="1">
      <c r="A342" s="556" t="s">
        <v>115</v>
      </c>
      <c r="B342" s="557"/>
      <c r="C342" s="557"/>
      <c r="D342" s="558"/>
      <c r="E342" s="558"/>
      <c r="F342" s="558"/>
      <c r="G342" s="558"/>
      <c r="H342" s="558"/>
      <c r="I342" s="558"/>
      <c r="J342" s="558"/>
      <c r="K342" s="559"/>
    </row>
    <row r="343" spans="1:11" ht="30.75" thickBot="1">
      <c r="A343" s="568" t="s">
        <v>207</v>
      </c>
      <c r="B343" s="569"/>
      <c r="C343" s="569"/>
      <c r="D343" s="569"/>
      <c r="E343" s="569"/>
      <c r="F343" s="569"/>
      <c r="G343" s="569"/>
      <c r="H343" s="569"/>
      <c r="I343" s="569"/>
      <c r="J343" s="569"/>
      <c r="K343" s="570"/>
    </row>
    <row r="344" spans="1:11" ht="30">
      <c r="A344" s="537" t="s">
        <v>88</v>
      </c>
      <c r="B344" s="538"/>
      <c r="C344" s="539"/>
      <c r="D344" s="184"/>
      <c r="E344" s="194">
        <f>F344+J344</f>
        <v>1120000</v>
      </c>
      <c r="F344" s="194"/>
      <c r="G344" s="194"/>
      <c r="H344" s="563"/>
      <c r="I344" s="563"/>
      <c r="J344" s="194">
        <f>J346</f>
        <v>1120000</v>
      </c>
      <c r="K344" s="195"/>
    </row>
    <row r="345" spans="1:11" ht="30.75">
      <c r="A345" s="541" t="s">
        <v>80</v>
      </c>
      <c r="B345" s="542"/>
      <c r="C345" s="543"/>
      <c r="D345" s="187"/>
      <c r="E345" s="196"/>
      <c r="F345" s="196"/>
      <c r="G345" s="196"/>
      <c r="H345" s="564"/>
      <c r="I345" s="564"/>
      <c r="J345" s="196"/>
      <c r="K345" s="197"/>
    </row>
    <row r="346" spans="1:11" ht="30">
      <c r="A346" s="545" t="s">
        <v>105</v>
      </c>
      <c r="B346" s="546"/>
      <c r="C346" s="547"/>
      <c r="D346" s="190">
        <v>300</v>
      </c>
      <c r="E346" s="198">
        <f>SUM(F346:K346)</f>
        <v>1120000</v>
      </c>
      <c r="F346" s="198"/>
      <c r="G346" s="198">
        <f>SUM(G348:G351)</f>
        <v>0</v>
      </c>
      <c r="H346" s="566">
        <f>SUM(H348:H351)</f>
        <v>0</v>
      </c>
      <c r="I346" s="567"/>
      <c r="J346" s="198">
        <f>SUM(J348:J351)</f>
        <v>1120000</v>
      </c>
      <c r="K346" s="199">
        <f>SUM(K348:K351)</f>
        <v>0</v>
      </c>
    </row>
    <row r="347" spans="1:11" ht="30.75">
      <c r="A347" s="541" t="s">
        <v>15</v>
      </c>
      <c r="B347" s="542"/>
      <c r="C347" s="543"/>
      <c r="D347" s="187"/>
      <c r="E347" s="196"/>
      <c r="F347" s="196"/>
      <c r="G347" s="196"/>
      <c r="H347" s="564"/>
      <c r="I347" s="564"/>
      <c r="J347" s="196"/>
      <c r="K347" s="197"/>
    </row>
    <row r="348" spans="1:11" ht="30.75">
      <c r="A348" s="541" t="s">
        <v>106</v>
      </c>
      <c r="B348" s="542"/>
      <c r="C348" s="543"/>
      <c r="D348" s="187">
        <v>310</v>
      </c>
      <c r="E348" s="196"/>
      <c r="F348" s="196"/>
      <c r="G348" s="196"/>
      <c r="H348" s="564"/>
      <c r="I348" s="564"/>
      <c r="J348" s="196"/>
      <c r="K348" s="197"/>
    </row>
    <row r="349" spans="1:11" ht="30.75">
      <c r="A349" s="541" t="s">
        <v>107</v>
      </c>
      <c r="B349" s="542"/>
      <c r="C349" s="543"/>
      <c r="D349" s="187">
        <v>320</v>
      </c>
      <c r="E349" s="196"/>
      <c r="F349" s="196"/>
      <c r="G349" s="196"/>
      <c r="H349" s="564"/>
      <c r="I349" s="564"/>
      <c r="J349" s="196"/>
      <c r="K349" s="197"/>
    </row>
    <row r="350" spans="1:11" ht="30.75">
      <c r="A350" s="541" t="s">
        <v>108</v>
      </c>
      <c r="B350" s="542"/>
      <c r="C350" s="543"/>
      <c r="D350" s="187">
        <v>330</v>
      </c>
      <c r="E350" s="196"/>
      <c r="F350" s="196"/>
      <c r="G350" s="196"/>
      <c r="H350" s="564"/>
      <c r="I350" s="564"/>
      <c r="J350" s="196"/>
      <c r="K350" s="197"/>
    </row>
    <row r="351" spans="1:11" ht="31.5" thickBot="1">
      <c r="A351" s="541" t="s">
        <v>109</v>
      </c>
      <c r="B351" s="542"/>
      <c r="C351" s="543"/>
      <c r="D351" s="187">
        <v>340</v>
      </c>
      <c r="E351" s="196">
        <f>SUM(F351:K351)</f>
        <v>1120000</v>
      </c>
      <c r="F351" s="196"/>
      <c r="G351" s="196"/>
      <c r="H351" s="564"/>
      <c r="I351" s="564"/>
      <c r="J351" s="196">
        <v>1120000</v>
      </c>
      <c r="K351" s="197"/>
    </row>
    <row r="352" spans="1:11" ht="30.75" customHeight="1" thickBot="1">
      <c r="A352" s="568" t="s">
        <v>209</v>
      </c>
      <c r="B352" s="569"/>
      <c r="C352" s="569"/>
      <c r="D352" s="569"/>
      <c r="E352" s="569"/>
      <c r="F352" s="569"/>
      <c r="G352" s="569"/>
      <c r="H352" s="569"/>
      <c r="I352" s="569"/>
      <c r="J352" s="569"/>
      <c r="K352" s="570"/>
    </row>
    <row r="353" spans="1:11" ht="30">
      <c r="A353" s="537" t="s">
        <v>88</v>
      </c>
      <c r="B353" s="538"/>
      <c r="C353" s="539"/>
      <c r="D353" s="184"/>
      <c r="E353" s="194">
        <f>E355</f>
        <v>80000</v>
      </c>
      <c r="F353" s="194"/>
      <c r="G353" s="194"/>
      <c r="H353" s="563"/>
      <c r="I353" s="563"/>
      <c r="J353" s="194">
        <f>J355</f>
        <v>0</v>
      </c>
      <c r="K353" s="195">
        <f>K355</f>
        <v>80000</v>
      </c>
    </row>
    <row r="354" spans="1:11" ht="30.75">
      <c r="A354" s="541" t="s">
        <v>80</v>
      </c>
      <c r="B354" s="542"/>
      <c r="C354" s="543"/>
      <c r="D354" s="187"/>
      <c r="E354" s="196"/>
      <c r="F354" s="196"/>
      <c r="G354" s="196"/>
      <c r="H354" s="564"/>
      <c r="I354" s="564"/>
      <c r="J354" s="196"/>
      <c r="K354" s="197"/>
    </row>
    <row r="355" spans="1:11" ht="30" customHeight="1">
      <c r="A355" s="545" t="s">
        <v>105</v>
      </c>
      <c r="B355" s="546"/>
      <c r="C355" s="547"/>
      <c r="D355" s="190">
        <v>300</v>
      </c>
      <c r="E355" s="198">
        <f>SUM(F355:K355)</f>
        <v>80000</v>
      </c>
      <c r="F355" s="198"/>
      <c r="G355" s="198">
        <f>SUM(G357:G360)</f>
        <v>0</v>
      </c>
      <c r="H355" s="566">
        <f>SUM(H357:H360)</f>
        <v>0</v>
      </c>
      <c r="I355" s="567"/>
      <c r="J355" s="198">
        <f>SUM(J357:J360)</f>
        <v>0</v>
      </c>
      <c r="K355" s="199">
        <f>SUM(K357:K360)</f>
        <v>80000</v>
      </c>
    </row>
    <row r="356" spans="1:11" ht="30.75">
      <c r="A356" s="541" t="s">
        <v>15</v>
      </c>
      <c r="B356" s="542"/>
      <c r="C356" s="543"/>
      <c r="D356" s="187"/>
      <c r="E356" s="196"/>
      <c r="F356" s="196"/>
      <c r="G356" s="196"/>
      <c r="H356" s="564"/>
      <c r="I356" s="564"/>
      <c r="J356" s="196"/>
      <c r="K356" s="197"/>
    </row>
    <row r="357" spans="1:11" ht="30.75" customHeight="1">
      <c r="A357" s="541" t="s">
        <v>106</v>
      </c>
      <c r="B357" s="542"/>
      <c r="C357" s="543"/>
      <c r="D357" s="187">
        <v>310</v>
      </c>
      <c r="E357" s="196"/>
      <c r="F357" s="196"/>
      <c r="G357" s="196"/>
      <c r="H357" s="564"/>
      <c r="I357" s="564"/>
      <c r="J357" s="196">
        <v>0</v>
      </c>
      <c r="K357" s="197">
        <v>20000</v>
      </c>
    </row>
    <row r="358" spans="1:11" ht="30.75" customHeight="1">
      <c r="A358" s="541" t="s">
        <v>107</v>
      </c>
      <c r="B358" s="542"/>
      <c r="C358" s="543"/>
      <c r="D358" s="187">
        <v>320</v>
      </c>
      <c r="E358" s="196"/>
      <c r="F358" s="196"/>
      <c r="G358" s="196"/>
      <c r="H358" s="564"/>
      <c r="I358" s="564"/>
      <c r="J358" s="196"/>
      <c r="K358" s="197"/>
    </row>
    <row r="359" spans="1:11" ht="30.75" customHeight="1">
      <c r="A359" s="541" t="s">
        <v>108</v>
      </c>
      <c r="B359" s="542"/>
      <c r="C359" s="543"/>
      <c r="D359" s="187">
        <v>330</v>
      </c>
      <c r="E359" s="196"/>
      <c r="F359" s="196"/>
      <c r="G359" s="196"/>
      <c r="H359" s="564"/>
      <c r="I359" s="564"/>
      <c r="J359" s="196"/>
      <c r="K359" s="197"/>
    </row>
    <row r="360" spans="1:11" ht="30.75" customHeight="1">
      <c r="A360" s="541" t="s">
        <v>109</v>
      </c>
      <c r="B360" s="542"/>
      <c r="C360" s="543"/>
      <c r="D360" s="187">
        <v>340</v>
      </c>
      <c r="E360" s="196">
        <f>SUM(F360:K360)</f>
        <v>60000</v>
      </c>
      <c r="F360" s="196"/>
      <c r="G360" s="196"/>
      <c r="H360" s="564"/>
      <c r="I360" s="564"/>
      <c r="J360" s="196">
        <v>0</v>
      </c>
      <c r="K360" s="197">
        <v>60000</v>
      </c>
    </row>
    <row r="361" spans="1:11" ht="30.75" customHeight="1">
      <c r="A361" s="578" t="s">
        <v>110</v>
      </c>
      <c r="B361" s="579"/>
      <c r="C361" s="580"/>
      <c r="D361" s="190">
        <v>500</v>
      </c>
      <c r="E361" s="198"/>
      <c r="F361" s="198"/>
      <c r="G361" s="198"/>
      <c r="H361" s="566"/>
      <c r="I361" s="567"/>
      <c r="J361" s="198"/>
      <c r="K361" s="199"/>
    </row>
    <row r="362" spans="1:11" ht="30.75" customHeight="1">
      <c r="A362" s="571" t="s">
        <v>15</v>
      </c>
      <c r="B362" s="572"/>
      <c r="C362" s="573"/>
      <c r="D362" s="187"/>
      <c r="E362" s="196"/>
      <c r="F362" s="196"/>
      <c r="G362" s="196"/>
      <c r="H362" s="574"/>
      <c r="I362" s="575"/>
      <c r="J362" s="196"/>
      <c r="K362" s="197"/>
    </row>
    <row r="363" spans="1:11" ht="30.75" customHeight="1">
      <c r="A363" s="571" t="s">
        <v>111</v>
      </c>
      <c r="B363" s="572"/>
      <c r="C363" s="573"/>
      <c r="D363" s="187">
        <v>520</v>
      </c>
      <c r="E363" s="196"/>
      <c r="F363" s="196"/>
      <c r="G363" s="196"/>
      <c r="H363" s="574"/>
      <c r="I363" s="575"/>
      <c r="J363" s="196"/>
      <c r="K363" s="197"/>
    </row>
    <row r="364" spans="1:11" ht="30.75" customHeight="1">
      <c r="A364" s="571" t="s">
        <v>112</v>
      </c>
      <c r="B364" s="572"/>
      <c r="C364" s="573"/>
      <c r="D364" s="187">
        <v>530</v>
      </c>
      <c r="E364" s="196"/>
      <c r="F364" s="196"/>
      <c r="G364" s="196"/>
      <c r="H364" s="574"/>
      <c r="I364" s="575"/>
      <c r="J364" s="196"/>
      <c r="K364" s="197"/>
    </row>
    <row r="365" spans="1:11" ht="30" customHeight="1">
      <c r="A365" s="552" t="s">
        <v>113</v>
      </c>
      <c r="B365" s="553"/>
      <c r="C365" s="553"/>
      <c r="D365" s="583"/>
      <c r="E365" s="583"/>
      <c r="F365" s="583"/>
      <c r="G365" s="583"/>
      <c r="H365" s="583"/>
      <c r="I365" s="583"/>
      <c r="J365" s="583"/>
      <c r="K365" s="584"/>
    </row>
    <row r="366" spans="1:11" ht="31.5" thickBot="1">
      <c r="A366" s="556" t="s">
        <v>114</v>
      </c>
      <c r="B366" s="557"/>
      <c r="C366" s="557"/>
      <c r="D366" s="581"/>
      <c r="E366" s="581"/>
      <c r="F366" s="581"/>
      <c r="G366" s="581"/>
      <c r="H366" s="581"/>
      <c r="I366" s="581"/>
      <c r="J366" s="581"/>
      <c r="K366" s="582"/>
    </row>
    <row r="367" spans="1:11" ht="30.75" customHeight="1">
      <c r="A367" s="219"/>
      <c r="B367" s="219"/>
      <c r="C367" s="219"/>
      <c r="D367" s="220"/>
      <c r="E367" s="220"/>
      <c r="F367" s="220"/>
      <c r="G367" s="220"/>
      <c r="H367" s="220"/>
      <c r="I367" s="220"/>
      <c r="J367" s="220"/>
      <c r="K367" s="220"/>
    </row>
    <row r="368" ht="30.75" customHeight="1"/>
    <row r="370" spans="1:8" ht="31.5" customHeight="1">
      <c r="A370" s="90" t="s">
        <v>133</v>
      </c>
      <c r="B370" s="86"/>
      <c r="C370" s="86"/>
      <c r="D370" s="131"/>
      <c r="E370" s="131"/>
      <c r="F370" s="576" t="s">
        <v>179</v>
      </c>
      <c r="G370" s="576"/>
      <c r="H370" s="576"/>
    </row>
    <row r="371" spans="1:8" ht="23.25">
      <c r="A371" s="90"/>
      <c r="B371" s="86"/>
      <c r="C371" s="86"/>
      <c r="D371" s="371" t="s">
        <v>134</v>
      </c>
      <c r="E371" s="371"/>
      <c r="F371" s="371"/>
      <c r="G371" s="371"/>
      <c r="H371" s="371"/>
    </row>
    <row r="372" spans="1:8" ht="46.5">
      <c r="A372" s="90" t="s">
        <v>135</v>
      </c>
      <c r="B372" s="86"/>
      <c r="C372" s="86"/>
      <c r="D372" s="131"/>
      <c r="E372" s="131"/>
      <c r="F372" s="576" t="s">
        <v>176</v>
      </c>
      <c r="G372" s="576"/>
      <c r="H372" s="576"/>
    </row>
    <row r="373" spans="1:8" ht="23.25">
      <c r="A373" s="218"/>
      <c r="B373" s="86"/>
      <c r="C373" s="86"/>
      <c r="D373" s="371" t="s">
        <v>134</v>
      </c>
      <c r="E373" s="371"/>
      <c r="F373" s="371"/>
      <c r="G373" s="371"/>
      <c r="H373" s="371"/>
    </row>
    <row r="374" spans="1:8" ht="23.25">
      <c r="A374" s="92"/>
      <c r="B374" s="86"/>
      <c r="C374" s="86"/>
      <c r="D374" s="86"/>
      <c r="E374" s="86"/>
      <c r="F374" s="86"/>
      <c r="G374" s="510"/>
      <c r="H374" s="510"/>
    </row>
    <row r="375" spans="1:8" ht="23.25">
      <c r="A375" s="90" t="s">
        <v>136</v>
      </c>
      <c r="B375" s="86"/>
      <c r="C375" s="86"/>
      <c r="D375" s="131"/>
      <c r="E375" s="131"/>
      <c r="F375" s="577" t="s">
        <v>176</v>
      </c>
      <c r="G375" s="577"/>
      <c r="H375" s="577"/>
    </row>
    <row r="376" spans="1:8" ht="23.25">
      <c r="A376" s="90" t="s">
        <v>177</v>
      </c>
      <c r="B376" s="86"/>
      <c r="C376" s="86"/>
      <c r="D376" s="371" t="s">
        <v>134</v>
      </c>
      <c r="E376" s="371"/>
      <c r="F376" s="371"/>
      <c r="G376" s="371"/>
      <c r="H376" s="371"/>
    </row>
  </sheetData>
  <mergeCells count="629">
    <mergeCell ref="H355:I355"/>
    <mergeCell ref="H354:I354"/>
    <mergeCell ref="A366:C366"/>
    <mergeCell ref="D366:K366"/>
    <mergeCell ref="A355:C355"/>
    <mergeCell ref="A364:C364"/>
    <mergeCell ref="H364:I364"/>
    <mergeCell ref="A365:C365"/>
    <mergeCell ref="D365:K365"/>
    <mergeCell ref="A363:C363"/>
    <mergeCell ref="H363:I363"/>
    <mergeCell ref="A361:C361"/>
    <mergeCell ref="H361:I361"/>
    <mergeCell ref="A357:C357"/>
    <mergeCell ref="H357:I357"/>
    <mergeCell ref="A358:C358"/>
    <mergeCell ref="H358:I358"/>
    <mergeCell ref="A359:C359"/>
    <mergeCell ref="H359:I359"/>
    <mergeCell ref="A362:C362"/>
    <mergeCell ref="H362:I362"/>
    <mergeCell ref="D376:H376"/>
    <mergeCell ref="F372:H372"/>
    <mergeCell ref="D373:H373"/>
    <mergeCell ref="G374:H374"/>
    <mergeCell ref="F375:H375"/>
    <mergeCell ref="F370:H370"/>
    <mergeCell ref="D371:H371"/>
    <mergeCell ref="A360:C360"/>
    <mergeCell ref="H360:I360"/>
    <mergeCell ref="A351:C351"/>
    <mergeCell ref="H351:I351"/>
    <mergeCell ref="A356:C356"/>
    <mergeCell ref="H356:I356"/>
    <mergeCell ref="A352:K352"/>
    <mergeCell ref="A353:C353"/>
    <mergeCell ref="H353:I353"/>
    <mergeCell ref="A354:C354"/>
    <mergeCell ref="A349:C349"/>
    <mergeCell ref="H349:I349"/>
    <mergeCell ref="A350:C350"/>
    <mergeCell ref="H350:I350"/>
    <mergeCell ref="A347:C347"/>
    <mergeCell ref="H347:I347"/>
    <mergeCell ref="A348:C348"/>
    <mergeCell ref="H348:I348"/>
    <mergeCell ref="A345:C345"/>
    <mergeCell ref="H345:I345"/>
    <mergeCell ref="A346:C346"/>
    <mergeCell ref="H346:I346"/>
    <mergeCell ref="A342:C342"/>
    <mergeCell ref="D342:K342"/>
    <mergeCell ref="A343:K343"/>
    <mergeCell ref="A344:C344"/>
    <mergeCell ref="H344:I344"/>
    <mergeCell ref="A340:C340"/>
    <mergeCell ref="D340:K340"/>
    <mergeCell ref="A341:C341"/>
    <mergeCell ref="D341:K341"/>
    <mergeCell ref="A338:C338"/>
    <mergeCell ref="H338:I338"/>
    <mergeCell ref="A339:C339"/>
    <mergeCell ref="H339:I339"/>
    <mergeCell ref="A336:C336"/>
    <mergeCell ref="H336:I336"/>
    <mergeCell ref="A337:C337"/>
    <mergeCell ref="H337:I337"/>
    <mergeCell ref="A334:C334"/>
    <mergeCell ref="H334:I334"/>
    <mergeCell ref="A335:C335"/>
    <mergeCell ref="H335:I335"/>
    <mergeCell ref="A332:C332"/>
    <mergeCell ref="H332:I332"/>
    <mergeCell ref="A333:C333"/>
    <mergeCell ref="H333:I333"/>
    <mergeCell ref="A330:C330"/>
    <mergeCell ref="H330:I330"/>
    <mergeCell ref="A331:C331"/>
    <mergeCell ref="H331:I331"/>
    <mergeCell ref="A328:C328"/>
    <mergeCell ref="H328:I328"/>
    <mergeCell ref="A329:C329"/>
    <mergeCell ref="H329:I329"/>
    <mergeCell ref="A326:C326"/>
    <mergeCell ref="H326:I326"/>
    <mergeCell ref="A327:C327"/>
    <mergeCell ref="H327:I327"/>
    <mergeCell ref="A324:C324"/>
    <mergeCell ref="H324:I324"/>
    <mergeCell ref="A325:C325"/>
    <mergeCell ref="H325:I325"/>
    <mergeCell ref="A322:C322"/>
    <mergeCell ref="H322:I322"/>
    <mergeCell ref="A323:C323"/>
    <mergeCell ref="H323:I323"/>
    <mergeCell ref="A320:C320"/>
    <mergeCell ref="H320:I320"/>
    <mergeCell ref="A321:C321"/>
    <mergeCell ref="H321:I321"/>
    <mergeCell ref="A318:C318"/>
    <mergeCell ref="H318:I318"/>
    <mergeCell ref="A319:C319"/>
    <mergeCell ref="H319:I319"/>
    <mergeCell ref="A316:C316"/>
    <mergeCell ref="H316:I316"/>
    <mergeCell ref="A317:C317"/>
    <mergeCell ref="H317:I317"/>
    <mergeCell ref="A314:C314"/>
    <mergeCell ref="H314:I314"/>
    <mergeCell ref="A315:C315"/>
    <mergeCell ref="H315:I315"/>
    <mergeCell ref="A312:C312"/>
    <mergeCell ref="H312:I312"/>
    <mergeCell ref="A313:C313"/>
    <mergeCell ref="H313:I313"/>
    <mergeCell ref="A310:C310"/>
    <mergeCell ref="H310:I310"/>
    <mergeCell ref="A311:C311"/>
    <mergeCell ref="H311:I311"/>
    <mergeCell ref="A308:C308"/>
    <mergeCell ref="H308:I308"/>
    <mergeCell ref="A309:C309"/>
    <mergeCell ref="H309:I309"/>
    <mergeCell ref="A306:C306"/>
    <mergeCell ref="H306:I306"/>
    <mergeCell ref="A307:C307"/>
    <mergeCell ref="H307:I307"/>
    <mergeCell ref="A304:C304"/>
    <mergeCell ref="H304:I304"/>
    <mergeCell ref="A305:C305"/>
    <mergeCell ref="H305:I305"/>
    <mergeCell ref="A275:K275"/>
    <mergeCell ref="A285:K285"/>
    <mergeCell ref="A294:K294"/>
    <mergeCell ref="A303:K303"/>
    <mergeCell ref="A258:C258"/>
    <mergeCell ref="H258:I258"/>
    <mergeCell ref="A259:K259"/>
    <mergeCell ref="A267:K267"/>
    <mergeCell ref="A256:C256"/>
    <mergeCell ref="H256:I256"/>
    <mergeCell ref="A257:C257"/>
    <mergeCell ref="H257:I257"/>
    <mergeCell ref="A254:C254"/>
    <mergeCell ref="H254:I254"/>
    <mergeCell ref="A255:C255"/>
    <mergeCell ref="H255:I255"/>
    <mergeCell ref="A251:C251"/>
    <mergeCell ref="D251:K251"/>
    <mergeCell ref="A252:K252"/>
    <mergeCell ref="A253:C253"/>
    <mergeCell ref="H253:I253"/>
    <mergeCell ref="A249:C249"/>
    <mergeCell ref="H249:I249"/>
    <mergeCell ref="A250:C250"/>
    <mergeCell ref="D250:K250"/>
    <mergeCell ref="A247:C247"/>
    <mergeCell ref="H247:I247"/>
    <mergeCell ref="A248:C248"/>
    <mergeCell ref="H248:I248"/>
    <mergeCell ref="A245:C245"/>
    <mergeCell ref="H245:I245"/>
    <mergeCell ref="A246:C246"/>
    <mergeCell ref="H246:I246"/>
    <mergeCell ref="A243:C243"/>
    <mergeCell ref="H243:I243"/>
    <mergeCell ref="A244:C244"/>
    <mergeCell ref="H244:I244"/>
    <mergeCell ref="A241:C241"/>
    <mergeCell ref="H241:I241"/>
    <mergeCell ref="A242:C242"/>
    <mergeCell ref="H242:I242"/>
    <mergeCell ref="A239:C239"/>
    <mergeCell ref="H239:I239"/>
    <mergeCell ref="A240:C240"/>
    <mergeCell ref="H240:I240"/>
    <mergeCell ref="A229:K229"/>
    <mergeCell ref="A237:K237"/>
    <mergeCell ref="A238:C238"/>
    <mergeCell ref="H238:I238"/>
    <mergeCell ref="A227:C227"/>
    <mergeCell ref="D227:K227"/>
    <mergeCell ref="A228:C228"/>
    <mergeCell ref="D228:K228"/>
    <mergeCell ref="A225:C225"/>
    <mergeCell ref="H225:I225"/>
    <mergeCell ref="A226:C226"/>
    <mergeCell ref="D226:K226"/>
    <mergeCell ref="A223:C223"/>
    <mergeCell ref="H223:I223"/>
    <mergeCell ref="A224:C224"/>
    <mergeCell ref="H224:I224"/>
    <mergeCell ref="A221:C221"/>
    <mergeCell ref="H221:I221"/>
    <mergeCell ref="A222:C222"/>
    <mergeCell ref="H222:I222"/>
    <mergeCell ref="A219:C219"/>
    <mergeCell ref="H219:I219"/>
    <mergeCell ref="A220:C220"/>
    <mergeCell ref="H220:I220"/>
    <mergeCell ref="A217:C217"/>
    <mergeCell ref="H217:I217"/>
    <mergeCell ref="A218:C218"/>
    <mergeCell ref="H218:I218"/>
    <mergeCell ref="A215:C215"/>
    <mergeCell ref="H215:I215"/>
    <mergeCell ref="A216:C216"/>
    <mergeCell ref="H216:I216"/>
    <mergeCell ref="A213:C213"/>
    <mergeCell ref="H213:I213"/>
    <mergeCell ref="A214:C214"/>
    <mergeCell ref="H214:I214"/>
    <mergeCell ref="A211:C211"/>
    <mergeCell ref="H211:I211"/>
    <mergeCell ref="A212:C212"/>
    <mergeCell ref="H212:I212"/>
    <mergeCell ref="A209:C209"/>
    <mergeCell ref="H209:I209"/>
    <mergeCell ref="A210:C210"/>
    <mergeCell ref="H210:I210"/>
    <mergeCell ref="A207:C207"/>
    <mergeCell ref="H207:I207"/>
    <mergeCell ref="A208:C208"/>
    <mergeCell ref="H208:I208"/>
    <mergeCell ref="A205:C205"/>
    <mergeCell ref="H205:I205"/>
    <mergeCell ref="A206:C206"/>
    <mergeCell ref="H206:I206"/>
    <mergeCell ref="A203:C203"/>
    <mergeCell ref="H203:I203"/>
    <mergeCell ref="A204:C204"/>
    <mergeCell ref="H204:I204"/>
    <mergeCell ref="A201:C201"/>
    <mergeCell ref="H201:I201"/>
    <mergeCell ref="A202:C202"/>
    <mergeCell ref="H202:I202"/>
    <mergeCell ref="A199:C199"/>
    <mergeCell ref="H199:I199"/>
    <mergeCell ref="A200:C200"/>
    <mergeCell ref="H200:I200"/>
    <mergeCell ref="A197:C197"/>
    <mergeCell ref="H197:I197"/>
    <mergeCell ref="A198:C198"/>
    <mergeCell ref="H198:I198"/>
    <mergeCell ref="A195:C195"/>
    <mergeCell ref="H195:I195"/>
    <mergeCell ref="A196:C196"/>
    <mergeCell ref="H196:I196"/>
    <mergeCell ref="A193:C193"/>
    <mergeCell ref="H193:I193"/>
    <mergeCell ref="A194:C194"/>
    <mergeCell ref="H194:I194"/>
    <mergeCell ref="A191:C191"/>
    <mergeCell ref="H191:I191"/>
    <mergeCell ref="A192:C192"/>
    <mergeCell ref="H192:I192"/>
    <mergeCell ref="A188:C188"/>
    <mergeCell ref="D188:K188"/>
    <mergeCell ref="A189:K189"/>
    <mergeCell ref="A190:C190"/>
    <mergeCell ref="H190:I190"/>
    <mergeCell ref="A186:C186"/>
    <mergeCell ref="D186:K186"/>
    <mergeCell ref="A187:C187"/>
    <mergeCell ref="D187:K187"/>
    <mergeCell ref="A184:C184"/>
    <mergeCell ref="H184:I184"/>
    <mergeCell ref="A185:C185"/>
    <mergeCell ref="H185:I185"/>
    <mergeCell ref="A182:C182"/>
    <mergeCell ref="H182:I182"/>
    <mergeCell ref="A183:C183"/>
    <mergeCell ref="H183:I183"/>
    <mergeCell ref="A180:C180"/>
    <mergeCell ref="H180:I180"/>
    <mergeCell ref="A181:C181"/>
    <mergeCell ref="H181:I181"/>
    <mergeCell ref="A178:C178"/>
    <mergeCell ref="H178:I178"/>
    <mergeCell ref="A179:C179"/>
    <mergeCell ref="H179:I179"/>
    <mergeCell ref="A176:C176"/>
    <mergeCell ref="H176:I176"/>
    <mergeCell ref="A177:C177"/>
    <mergeCell ref="H177:I177"/>
    <mergeCell ref="A174:C174"/>
    <mergeCell ref="H174:I174"/>
    <mergeCell ref="A175:C175"/>
    <mergeCell ref="H175:I175"/>
    <mergeCell ref="A172:C172"/>
    <mergeCell ref="H172:I172"/>
    <mergeCell ref="A173:C173"/>
    <mergeCell ref="H173:I173"/>
    <mergeCell ref="A170:C170"/>
    <mergeCell ref="H170:I170"/>
    <mergeCell ref="A171:C171"/>
    <mergeCell ref="H171:I171"/>
    <mergeCell ref="A168:C168"/>
    <mergeCell ref="H168:I168"/>
    <mergeCell ref="A169:C169"/>
    <mergeCell ref="H169:I169"/>
    <mergeCell ref="A166:C166"/>
    <mergeCell ref="H166:I166"/>
    <mergeCell ref="A167:C167"/>
    <mergeCell ref="H167:I167"/>
    <mergeCell ref="A164:C164"/>
    <mergeCell ref="H164:I164"/>
    <mergeCell ref="A165:C165"/>
    <mergeCell ref="H165:I165"/>
    <mergeCell ref="A162:C162"/>
    <mergeCell ref="H162:I162"/>
    <mergeCell ref="A163:C163"/>
    <mergeCell ref="H163:I163"/>
    <mergeCell ref="A160:C160"/>
    <mergeCell ref="H160:I160"/>
    <mergeCell ref="A161:C161"/>
    <mergeCell ref="H161:I161"/>
    <mergeCell ref="A158:C158"/>
    <mergeCell ref="H158:I158"/>
    <mergeCell ref="A159:C159"/>
    <mergeCell ref="H159:I159"/>
    <mergeCell ref="A156:C156"/>
    <mergeCell ref="H156:I156"/>
    <mergeCell ref="A157:C157"/>
    <mergeCell ref="H157:I157"/>
    <mergeCell ref="A154:C154"/>
    <mergeCell ref="H154:I154"/>
    <mergeCell ref="A155:C155"/>
    <mergeCell ref="H155:I155"/>
    <mergeCell ref="A152:C152"/>
    <mergeCell ref="H152:I152"/>
    <mergeCell ref="A153:C153"/>
    <mergeCell ref="H153:I153"/>
    <mergeCell ref="A150:C150"/>
    <mergeCell ref="H150:I150"/>
    <mergeCell ref="A151:C151"/>
    <mergeCell ref="H151:I151"/>
    <mergeCell ref="A147:E147"/>
    <mergeCell ref="G147:K147"/>
    <mergeCell ref="A148:C149"/>
    <mergeCell ref="D148:D149"/>
    <mergeCell ref="E148:E149"/>
    <mergeCell ref="F148:K148"/>
    <mergeCell ref="H149:I149"/>
    <mergeCell ref="A145:E145"/>
    <mergeCell ref="G145:K145"/>
    <mergeCell ref="A146:E146"/>
    <mergeCell ref="G146:K146"/>
    <mergeCell ref="A143:E143"/>
    <mergeCell ref="G143:K143"/>
    <mergeCell ref="A144:E144"/>
    <mergeCell ref="G144:K144"/>
    <mergeCell ref="A141:E141"/>
    <mergeCell ref="G141:K141"/>
    <mergeCell ref="A142:E142"/>
    <mergeCell ref="G142:K142"/>
    <mergeCell ref="A139:E139"/>
    <mergeCell ref="G139:K139"/>
    <mergeCell ref="A140:E140"/>
    <mergeCell ref="G140:K140"/>
    <mergeCell ref="A137:E137"/>
    <mergeCell ref="G137:K137"/>
    <mergeCell ref="A138:E138"/>
    <mergeCell ref="G138:K138"/>
    <mergeCell ref="A135:E135"/>
    <mergeCell ref="G135:K135"/>
    <mergeCell ref="A136:E136"/>
    <mergeCell ref="G136:K136"/>
    <mergeCell ref="A133:E133"/>
    <mergeCell ref="G133:K133"/>
    <mergeCell ref="A134:E134"/>
    <mergeCell ref="G134:K134"/>
    <mergeCell ref="A131:E131"/>
    <mergeCell ref="G131:K131"/>
    <mergeCell ref="A132:E132"/>
    <mergeCell ref="G132:K132"/>
    <mergeCell ref="A129:E129"/>
    <mergeCell ref="G129:K129"/>
    <mergeCell ref="A130:E130"/>
    <mergeCell ref="G130:K130"/>
    <mergeCell ref="A127:E127"/>
    <mergeCell ref="G127:K127"/>
    <mergeCell ref="A128:E128"/>
    <mergeCell ref="G128:K128"/>
    <mergeCell ref="A125:E125"/>
    <mergeCell ref="G125:K125"/>
    <mergeCell ref="A126:E126"/>
    <mergeCell ref="G126:K126"/>
    <mergeCell ref="A120:E120"/>
    <mergeCell ref="G120:K120"/>
    <mergeCell ref="A123:E123"/>
    <mergeCell ref="A124:E124"/>
    <mergeCell ref="A118:E118"/>
    <mergeCell ref="G118:K118"/>
    <mergeCell ref="A119:E119"/>
    <mergeCell ref="G119:K119"/>
    <mergeCell ref="A116:E116"/>
    <mergeCell ref="G116:K116"/>
    <mergeCell ref="A117:E117"/>
    <mergeCell ref="G117:K117"/>
    <mergeCell ref="A114:E114"/>
    <mergeCell ref="G114:K114"/>
    <mergeCell ref="A115:E115"/>
    <mergeCell ref="G115:K115"/>
    <mergeCell ref="A112:E112"/>
    <mergeCell ref="G112:K112"/>
    <mergeCell ref="A113:E113"/>
    <mergeCell ref="G113:K113"/>
    <mergeCell ref="A110:E110"/>
    <mergeCell ref="G110:K110"/>
    <mergeCell ref="A111:E111"/>
    <mergeCell ref="G111:K111"/>
    <mergeCell ref="A108:E108"/>
    <mergeCell ref="G108:K108"/>
    <mergeCell ref="A109:E109"/>
    <mergeCell ref="G109:K109"/>
    <mergeCell ref="A106:E106"/>
    <mergeCell ref="G106:K106"/>
    <mergeCell ref="A107:E107"/>
    <mergeCell ref="G107:K107"/>
    <mergeCell ref="A103:K103"/>
    <mergeCell ref="A104:E104"/>
    <mergeCell ref="G104:K104"/>
    <mergeCell ref="A105:E105"/>
    <mergeCell ref="G105:K105"/>
    <mergeCell ref="A100:F100"/>
    <mergeCell ref="G100:K100"/>
    <mergeCell ref="A101:K101"/>
    <mergeCell ref="A102:K102"/>
    <mergeCell ref="A98:F98"/>
    <mergeCell ref="G98:K98"/>
    <mergeCell ref="A99:F99"/>
    <mergeCell ref="G99:K99"/>
    <mergeCell ref="A96:F96"/>
    <mergeCell ref="G96:K96"/>
    <mergeCell ref="A97:F97"/>
    <mergeCell ref="G97:K97"/>
    <mergeCell ref="A94:F94"/>
    <mergeCell ref="G94:K94"/>
    <mergeCell ref="A95:F95"/>
    <mergeCell ref="G95:K95"/>
    <mergeCell ref="A92:F92"/>
    <mergeCell ref="G92:K92"/>
    <mergeCell ref="A93:F93"/>
    <mergeCell ref="G93:K93"/>
    <mergeCell ref="A90:F90"/>
    <mergeCell ref="G90:K90"/>
    <mergeCell ref="A91:F91"/>
    <mergeCell ref="G91:K91"/>
    <mergeCell ref="A88:F88"/>
    <mergeCell ref="G88:K88"/>
    <mergeCell ref="A89:F89"/>
    <mergeCell ref="G89:K89"/>
    <mergeCell ref="A86:F86"/>
    <mergeCell ref="G86:K86"/>
    <mergeCell ref="A87:F87"/>
    <mergeCell ref="G87:K87"/>
    <mergeCell ref="A84:F84"/>
    <mergeCell ref="G84:K84"/>
    <mergeCell ref="A85:F85"/>
    <mergeCell ref="G85:K85"/>
    <mergeCell ref="A82:F82"/>
    <mergeCell ref="G82:K82"/>
    <mergeCell ref="A83:F83"/>
    <mergeCell ref="G83:K83"/>
    <mergeCell ref="A80:F80"/>
    <mergeCell ref="G80:K80"/>
    <mergeCell ref="A81:F81"/>
    <mergeCell ref="G81:K81"/>
    <mergeCell ref="A78:F78"/>
    <mergeCell ref="G78:K78"/>
    <mergeCell ref="A79:F79"/>
    <mergeCell ref="G79:K79"/>
    <mergeCell ref="A76:F76"/>
    <mergeCell ref="G76:K76"/>
    <mergeCell ref="A77:F77"/>
    <mergeCell ref="G77:K77"/>
    <mergeCell ref="A74:F74"/>
    <mergeCell ref="G74:K74"/>
    <mergeCell ref="A75:F75"/>
    <mergeCell ref="G75:K75"/>
    <mergeCell ref="A72:F72"/>
    <mergeCell ref="G72:K72"/>
    <mergeCell ref="A73:F73"/>
    <mergeCell ref="G73:K73"/>
    <mergeCell ref="A70:F70"/>
    <mergeCell ref="G70:K70"/>
    <mergeCell ref="A71:F71"/>
    <mergeCell ref="G71:K71"/>
    <mergeCell ref="A68:F68"/>
    <mergeCell ref="G68:K68"/>
    <mergeCell ref="A69:F69"/>
    <mergeCell ref="G69:K69"/>
    <mergeCell ref="A66:F66"/>
    <mergeCell ref="G66:K66"/>
    <mergeCell ref="A67:F67"/>
    <mergeCell ref="G67:K67"/>
    <mergeCell ref="A64:F64"/>
    <mergeCell ref="G64:K64"/>
    <mergeCell ref="A65:F65"/>
    <mergeCell ref="G65:K65"/>
    <mergeCell ref="A62:F62"/>
    <mergeCell ref="G62:K62"/>
    <mergeCell ref="A63:F63"/>
    <mergeCell ref="G63:K63"/>
    <mergeCell ref="A60:F60"/>
    <mergeCell ref="G60:K60"/>
    <mergeCell ref="A61:F61"/>
    <mergeCell ref="G61:K61"/>
    <mergeCell ref="A58:F58"/>
    <mergeCell ref="G58:K58"/>
    <mergeCell ref="A59:F59"/>
    <mergeCell ref="G59:K59"/>
    <mergeCell ref="A56:F56"/>
    <mergeCell ref="G56:K56"/>
    <mergeCell ref="A57:F57"/>
    <mergeCell ref="G57:K57"/>
    <mergeCell ref="A54:F54"/>
    <mergeCell ref="G54:K54"/>
    <mergeCell ref="A55:F55"/>
    <mergeCell ref="G55:K55"/>
    <mergeCell ref="A52:F52"/>
    <mergeCell ref="G52:K52"/>
    <mergeCell ref="A53:F53"/>
    <mergeCell ref="G53:K53"/>
    <mergeCell ref="A50:F50"/>
    <mergeCell ref="G50:K50"/>
    <mergeCell ref="A51:F51"/>
    <mergeCell ref="G51:K51"/>
    <mergeCell ref="A48:F48"/>
    <mergeCell ref="G48:K48"/>
    <mergeCell ref="A49:F49"/>
    <mergeCell ref="G49:K49"/>
    <mergeCell ref="A46:F46"/>
    <mergeCell ref="G46:K46"/>
    <mergeCell ref="A47:F47"/>
    <mergeCell ref="G47:K47"/>
    <mergeCell ref="A44:F44"/>
    <mergeCell ref="G44:K44"/>
    <mergeCell ref="A45:F45"/>
    <mergeCell ref="G45:K45"/>
    <mergeCell ref="A42:F42"/>
    <mergeCell ref="G42:K42"/>
    <mergeCell ref="A43:F43"/>
    <mergeCell ref="G43:K43"/>
    <mergeCell ref="A40:F40"/>
    <mergeCell ref="G40:K40"/>
    <mergeCell ref="A41:F41"/>
    <mergeCell ref="G41:K41"/>
    <mergeCell ref="A38:F38"/>
    <mergeCell ref="G38:K38"/>
    <mergeCell ref="A39:F39"/>
    <mergeCell ref="G39:K39"/>
    <mergeCell ref="A36:F36"/>
    <mergeCell ref="G36:K36"/>
    <mergeCell ref="A37:F37"/>
    <mergeCell ref="G37:K37"/>
    <mergeCell ref="A34:F34"/>
    <mergeCell ref="G34:K34"/>
    <mergeCell ref="A35:F35"/>
    <mergeCell ref="G35:K35"/>
    <mergeCell ref="A32:F32"/>
    <mergeCell ref="G32:K32"/>
    <mergeCell ref="A33:F33"/>
    <mergeCell ref="G33:K33"/>
    <mergeCell ref="A30:F30"/>
    <mergeCell ref="G30:K30"/>
    <mergeCell ref="A31:F31"/>
    <mergeCell ref="G31:K31"/>
    <mergeCell ref="A28:F28"/>
    <mergeCell ref="G28:K28"/>
    <mergeCell ref="A29:F29"/>
    <mergeCell ref="G29:K29"/>
    <mergeCell ref="A24:K24"/>
    <mergeCell ref="A25:K25"/>
    <mergeCell ref="A26:K26"/>
    <mergeCell ref="A27:K27"/>
    <mergeCell ref="B21:D22"/>
    <mergeCell ref="E21:H22"/>
    <mergeCell ref="I21:K22"/>
    <mergeCell ref="A23:K23"/>
    <mergeCell ref="B19:D19"/>
    <mergeCell ref="E19:H19"/>
    <mergeCell ref="I19:K19"/>
    <mergeCell ref="B20:D20"/>
    <mergeCell ref="E20:H20"/>
    <mergeCell ref="I20:K20"/>
    <mergeCell ref="B16:D17"/>
    <mergeCell ref="E16:H17"/>
    <mergeCell ref="I16:K17"/>
    <mergeCell ref="B18:D18"/>
    <mergeCell ref="E18:H18"/>
    <mergeCell ref="I18:K18"/>
    <mergeCell ref="A13:A15"/>
    <mergeCell ref="B13:D13"/>
    <mergeCell ref="E13:H13"/>
    <mergeCell ref="I13:K13"/>
    <mergeCell ref="B14:D14"/>
    <mergeCell ref="E14:H14"/>
    <mergeCell ref="I14:K14"/>
    <mergeCell ref="B15:D15"/>
    <mergeCell ref="E15:H15"/>
    <mergeCell ref="I15:K15"/>
    <mergeCell ref="B11:D11"/>
    <mergeCell ref="E11:H11"/>
    <mergeCell ref="I11:K11"/>
    <mergeCell ref="B12:D12"/>
    <mergeCell ref="E12:H12"/>
    <mergeCell ref="I12:K12"/>
    <mergeCell ref="B9:D9"/>
    <mergeCell ref="E9:H9"/>
    <mergeCell ref="I9:K9"/>
    <mergeCell ref="A10:D10"/>
    <mergeCell ref="E10:H10"/>
    <mergeCell ref="I10:K10"/>
    <mergeCell ref="A6:K6"/>
    <mergeCell ref="A7:K7"/>
    <mergeCell ref="B8:D8"/>
    <mergeCell ref="E8:H8"/>
    <mergeCell ref="I8:K8"/>
    <mergeCell ref="B3:D3"/>
    <mergeCell ref="F3:K3"/>
    <mergeCell ref="B4:D4"/>
    <mergeCell ref="B5:D5"/>
    <mergeCell ref="E5:K5"/>
    <mergeCell ref="B1:D1"/>
    <mergeCell ref="E1:K1"/>
    <mergeCell ref="B2:D2"/>
    <mergeCell ref="E2:K2"/>
  </mergeCells>
  <printOptions/>
  <pageMargins left="0.75" right="0.75" top="1" bottom="1" header="0.5" footer="0.5"/>
  <pageSetup fitToHeight="5" fitToWidth="1" horizontalDpi="600" verticalDpi="600" orientation="portrait" paperSize="9" scale="2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4"/>
  <sheetViews>
    <sheetView zoomScale="75" zoomScaleNormal="75" workbookViewId="0" topLeftCell="A550">
      <selection activeCell="A1" sqref="A1:K550"/>
    </sheetView>
  </sheetViews>
  <sheetFormatPr defaultColWidth="9.00390625" defaultRowHeight="12.75"/>
  <cols>
    <col min="1" max="1" width="58.25390625" style="0" customWidth="1"/>
    <col min="3" max="3" width="28.625" style="0" customWidth="1"/>
    <col min="4" max="4" width="34.625" style="0" customWidth="1"/>
    <col min="5" max="5" width="26.00390625" style="0" customWidth="1"/>
    <col min="6" max="6" width="32.625" style="0" customWidth="1"/>
    <col min="7" max="7" width="19.75390625" style="0" customWidth="1"/>
    <col min="8" max="8" width="17.75390625" style="0" customWidth="1"/>
    <col min="10" max="10" width="26.00390625" style="0" customWidth="1"/>
    <col min="11" max="11" width="24.00390625" style="0" customWidth="1"/>
  </cols>
  <sheetData>
    <row r="1" spans="1:11" ht="23.25" customHeight="1">
      <c r="A1" s="89"/>
      <c r="B1" s="499"/>
      <c r="C1" s="499"/>
      <c r="D1" s="499"/>
      <c r="E1" s="502" t="s">
        <v>1</v>
      </c>
      <c r="F1" s="502"/>
      <c r="G1" s="502"/>
      <c r="H1" s="502"/>
      <c r="I1" s="502"/>
      <c r="J1" s="502"/>
      <c r="K1" s="502"/>
    </row>
    <row r="2" spans="1:11" ht="51" customHeight="1">
      <c r="A2" s="89"/>
      <c r="B2" s="499"/>
      <c r="C2" s="499"/>
      <c r="D2" s="499"/>
      <c r="E2" s="526" t="s">
        <v>200</v>
      </c>
      <c r="F2" s="525"/>
      <c r="G2" s="525"/>
      <c r="H2" s="525"/>
      <c r="I2" s="525"/>
      <c r="J2" s="525"/>
      <c r="K2" s="525"/>
    </row>
    <row r="3" spans="1:11" ht="23.25" customHeight="1">
      <c r="A3" s="89"/>
      <c r="B3" s="499"/>
      <c r="C3" s="499"/>
      <c r="D3" s="499"/>
      <c r="E3" s="86"/>
      <c r="F3" s="524" t="s">
        <v>149</v>
      </c>
      <c r="G3" s="524"/>
      <c r="H3" s="524"/>
      <c r="I3" s="524"/>
      <c r="J3" s="524"/>
      <c r="K3" s="524"/>
    </row>
    <row r="4" spans="1:11" ht="23.25">
      <c r="A4" s="92"/>
      <c r="B4" s="499"/>
      <c r="C4" s="499"/>
      <c r="D4" s="499"/>
      <c r="E4" s="86"/>
      <c r="F4" s="86"/>
      <c r="G4" s="86"/>
      <c r="H4" s="86"/>
      <c r="I4" s="86"/>
      <c r="J4" s="86"/>
      <c r="K4" s="86"/>
    </row>
    <row r="5" spans="1:11" ht="23.25" customHeight="1">
      <c r="A5" s="91"/>
      <c r="B5" s="499"/>
      <c r="C5" s="499"/>
      <c r="D5" s="499"/>
      <c r="E5" s="525" t="s">
        <v>184</v>
      </c>
      <c r="F5" s="525"/>
      <c r="G5" s="525"/>
      <c r="H5" s="525"/>
      <c r="I5" s="525"/>
      <c r="J5" s="525"/>
      <c r="K5" s="525"/>
    </row>
    <row r="6" spans="1:11" ht="22.5">
      <c r="A6" s="523" t="s">
        <v>3</v>
      </c>
      <c r="B6" s="523"/>
      <c r="C6" s="523"/>
      <c r="D6" s="523"/>
      <c r="E6" s="523"/>
      <c r="F6" s="523"/>
      <c r="G6" s="523"/>
      <c r="H6" s="523"/>
      <c r="I6" s="523"/>
      <c r="J6" s="523"/>
      <c r="K6" s="523"/>
    </row>
    <row r="7" spans="1:11" ht="22.5" customHeight="1">
      <c r="A7" s="523" t="s">
        <v>199</v>
      </c>
      <c r="B7" s="523"/>
      <c r="C7" s="523"/>
      <c r="D7" s="523"/>
      <c r="E7" s="523"/>
      <c r="F7" s="523"/>
      <c r="G7" s="523"/>
      <c r="H7" s="523"/>
      <c r="I7" s="523"/>
      <c r="J7" s="523"/>
      <c r="K7" s="523"/>
    </row>
    <row r="8" spans="1:11" ht="24" customHeight="1" thickBot="1">
      <c r="A8" s="90"/>
      <c r="B8" s="499"/>
      <c r="C8" s="499"/>
      <c r="D8" s="499"/>
      <c r="E8" s="499"/>
      <c r="F8" s="499"/>
      <c r="G8" s="499"/>
      <c r="H8" s="499"/>
      <c r="I8" s="273" t="s">
        <v>4</v>
      </c>
      <c r="J8" s="273"/>
      <c r="K8" s="273"/>
    </row>
    <row r="9" spans="1:11" ht="24" customHeight="1" thickBot="1">
      <c r="A9" s="86"/>
      <c r="B9" s="499"/>
      <c r="C9" s="499"/>
      <c r="D9" s="499"/>
      <c r="E9" s="510" t="s">
        <v>5</v>
      </c>
      <c r="F9" s="510"/>
      <c r="G9" s="510"/>
      <c r="H9" s="511"/>
      <c r="I9" s="517"/>
      <c r="J9" s="518"/>
      <c r="K9" s="519"/>
    </row>
    <row r="10" spans="1:11" ht="24" customHeight="1" thickBot="1">
      <c r="A10" s="510" t="s">
        <v>196</v>
      </c>
      <c r="B10" s="510"/>
      <c r="C10" s="510"/>
      <c r="D10" s="510"/>
      <c r="E10" s="510" t="s">
        <v>7</v>
      </c>
      <c r="F10" s="510"/>
      <c r="G10" s="510"/>
      <c r="H10" s="511"/>
      <c r="I10" s="512"/>
      <c r="J10" s="513"/>
      <c r="K10" s="514"/>
    </row>
    <row r="11" spans="1:11" ht="24" thickBot="1">
      <c r="A11" s="90"/>
      <c r="B11" s="499"/>
      <c r="C11" s="499"/>
      <c r="D11" s="499"/>
      <c r="E11" s="510"/>
      <c r="F11" s="510"/>
      <c r="G11" s="510"/>
      <c r="H11" s="511"/>
      <c r="I11" s="517"/>
      <c r="J11" s="518"/>
      <c r="K11" s="519"/>
    </row>
    <row r="12" spans="1:11" ht="44.25" customHeight="1" thickBot="1">
      <c r="A12" s="86" t="s">
        <v>132</v>
      </c>
      <c r="B12" s="499"/>
      <c r="C12" s="499"/>
      <c r="D12" s="499"/>
      <c r="E12" s="510" t="s">
        <v>8</v>
      </c>
      <c r="F12" s="510"/>
      <c r="G12" s="510"/>
      <c r="H12" s="511"/>
      <c r="I12" s="520"/>
      <c r="J12" s="521"/>
      <c r="K12" s="522"/>
    </row>
    <row r="13" spans="1:11" ht="24" customHeight="1" thickBot="1">
      <c r="A13" s="515" t="s">
        <v>182</v>
      </c>
      <c r="B13" s="516"/>
      <c r="C13" s="516"/>
      <c r="D13" s="516"/>
      <c r="E13" s="510"/>
      <c r="F13" s="510"/>
      <c r="G13" s="510"/>
      <c r="H13" s="511"/>
      <c r="I13" s="512"/>
      <c r="J13" s="513"/>
      <c r="K13" s="514"/>
    </row>
    <row r="14" spans="1:11" ht="24" thickBot="1">
      <c r="A14" s="515"/>
      <c r="B14" s="516"/>
      <c r="C14" s="516"/>
      <c r="D14" s="516"/>
      <c r="E14" s="510"/>
      <c r="F14" s="510"/>
      <c r="G14" s="510"/>
      <c r="H14" s="511"/>
      <c r="I14" s="512"/>
      <c r="J14" s="513"/>
      <c r="K14" s="514"/>
    </row>
    <row r="15" spans="1:11" ht="162" customHeight="1" thickBot="1">
      <c r="A15" s="515"/>
      <c r="B15" s="516"/>
      <c r="C15" s="516"/>
      <c r="D15" s="516"/>
      <c r="E15" s="510"/>
      <c r="F15" s="510"/>
      <c r="G15" s="510"/>
      <c r="H15" s="511"/>
      <c r="I15" s="512"/>
      <c r="J15" s="513"/>
      <c r="K15" s="514"/>
    </row>
    <row r="16" spans="1:11" ht="30" customHeight="1">
      <c r="A16" s="138" t="s">
        <v>9</v>
      </c>
      <c r="B16" s="499"/>
      <c r="C16" s="499"/>
      <c r="D16" s="499"/>
      <c r="E16" s="502"/>
      <c r="F16" s="502"/>
      <c r="G16" s="502"/>
      <c r="H16" s="503"/>
      <c r="I16" s="504"/>
      <c r="J16" s="505"/>
      <c r="K16" s="506"/>
    </row>
    <row r="17" spans="1:11" ht="18.75" customHeight="1" thickBot="1">
      <c r="A17" s="138" t="s">
        <v>181</v>
      </c>
      <c r="B17" s="499"/>
      <c r="C17" s="499"/>
      <c r="D17" s="499"/>
      <c r="E17" s="502"/>
      <c r="F17" s="502"/>
      <c r="G17" s="502"/>
      <c r="H17" s="503"/>
      <c r="I17" s="507"/>
      <c r="J17" s="508"/>
      <c r="K17" s="509"/>
    </row>
    <row r="18" spans="1:11" ht="22.5" customHeight="1" thickBot="1">
      <c r="A18" s="138" t="s">
        <v>148</v>
      </c>
      <c r="B18" s="499"/>
      <c r="C18" s="499"/>
      <c r="D18" s="499"/>
      <c r="E18" s="510" t="s">
        <v>10</v>
      </c>
      <c r="F18" s="510"/>
      <c r="G18" s="510"/>
      <c r="H18" s="511"/>
      <c r="I18" s="512"/>
      <c r="J18" s="513"/>
      <c r="K18" s="514"/>
    </row>
    <row r="19" spans="1:11" ht="33" customHeight="1">
      <c r="A19" s="138" t="s">
        <v>11</v>
      </c>
      <c r="B19" s="499"/>
      <c r="C19" s="499"/>
      <c r="D19" s="499"/>
      <c r="E19" s="499"/>
      <c r="F19" s="499"/>
      <c r="G19" s="499"/>
      <c r="H19" s="499"/>
      <c r="I19" s="501"/>
      <c r="J19" s="501"/>
      <c r="K19" s="501"/>
    </row>
    <row r="20" spans="1:11" ht="35.25" customHeight="1">
      <c r="A20" s="139" t="s">
        <v>169</v>
      </c>
      <c r="B20" s="499"/>
      <c r="C20" s="499"/>
      <c r="D20" s="499"/>
      <c r="E20" s="499"/>
      <c r="F20" s="499"/>
      <c r="G20" s="499"/>
      <c r="H20" s="499"/>
      <c r="I20" s="499"/>
      <c r="J20" s="499"/>
      <c r="K20" s="499"/>
    </row>
    <row r="21" spans="1:11" ht="35.25" customHeight="1">
      <c r="A21" s="138" t="s">
        <v>119</v>
      </c>
      <c r="B21" s="499"/>
      <c r="C21" s="499"/>
      <c r="D21" s="499"/>
      <c r="E21" s="499"/>
      <c r="F21" s="499"/>
      <c r="G21" s="499"/>
      <c r="H21" s="499"/>
      <c r="I21" s="499"/>
      <c r="J21" s="499"/>
      <c r="K21" s="499"/>
    </row>
    <row r="22" spans="1:11" ht="42.75" customHeight="1">
      <c r="A22" s="140" t="s">
        <v>180</v>
      </c>
      <c r="B22" s="499"/>
      <c r="C22" s="499"/>
      <c r="D22" s="499"/>
      <c r="E22" s="499"/>
      <c r="F22" s="499"/>
      <c r="G22" s="499"/>
      <c r="H22" s="499"/>
      <c r="I22" s="499"/>
      <c r="J22" s="499"/>
      <c r="K22" s="499"/>
    </row>
    <row r="23" spans="1:11" ht="22.5" customHeight="1">
      <c r="A23" s="500" t="s">
        <v>118</v>
      </c>
      <c r="B23" s="500"/>
      <c r="C23" s="500"/>
      <c r="D23" s="500"/>
      <c r="E23" s="500"/>
      <c r="F23" s="500"/>
      <c r="G23" s="500"/>
      <c r="H23" s="500"/>
      <c r="I23" s="500"/>
      <c r="J23" s="500"/>
      <c r="K23" s="500"/>
    </row>
    <row r="24" spans="1:11" ht="35.25" customHeight="1">
      <c r="A24" s="496" t="s">
        <v>197</v>
      </c>
      <c r="B24" s="496"/>
      <c r="C24" s="496"/>
      <c r="D24" s="496"/>
      <c r="E24" s="496"/>
      <c r="F24" s="496"/>
      <c r="G24" s="496"/>
      <c r="H24" s="496"/>
      <c r="I24" s="496"/>
      <c r="J24" s="496"/>
      <c r="K24" s="496"/>
    </row>
    <row r="25" spans="1:11" ht="29.25" customHeight="1">
      <c r="A25" s="496" t="s">
        <v>198</v>
      </c>
      <c r="B25" s="496"/>
      <c r="C25" s="496"/>
      <c r="D25" s="496"/>
      <c r="E25" s="496"/>
      <c r="F25" s="496"/>
      <c r="G25" s="496"/>
      <c r="H25" s="496"/>
      <c r="I25" s="496"/>
      <c r="J25" s="496"/>
      <c r="K25" s="496"/>
    </row>
    <row r="26" spans="1:11" ht="27.75" customHeight="1">
      <c r="A26" s="497" t="s">
        <v>12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</row>
    <row r="27" spans="1:11" ht="23.25" customHeight="1" thickBot="1">
      <c r="A27" s="498" t="s">
        <v>122</v>
      </c>
      <c r="B27" s="498"/>
      <c r="C27" s="498"/>
      <c r="D27" s="498"/>
      <c r="E27" s="498"/>
      <c r="F27" s="498"/>
      <c r="G27" s="498"/>
      <c r="H27" s="498"/>
      <c r="I27" s="498"/>
      <c r="J27" s="498"/>
      <c r="K27" s="498"/>
    </row>
    <row r="28" spans="1:11" ht="23.25" customHeight="1" thickBot="1">
      <c r="A28" s="488" t="s">
        <v>13</v>
      </c>
      <c r="B28" s="489"/>
      <c r="C28" s="489"/>
      <c r="D28" s="489"/>
      <c r="E28" s="489"/>
      <c r="F28" s="490"/>
      <c r="G28" s="488" t="s">
        <v>14</v>
      </c>
      <c r="H28" s="489"/>
      <c r="I28" s="489"/>
      <c r="J28" s="489"/>
      <c r="K28" s="490"/>
    </row>
    <row r="29" spans="1:11" ht="22.5" customHeight="1">
      <c r="A29" s="491" t="s">
        <v>116</v>
      </c>
      <c r="B29" s="492"/>
      <c r="C29" s="492"/>
      <c r="D29" s="492"/>
      <c r="E29" s="492"/>
      <c r="F29" s="493"/>
      <c r="G29" s="494">
        <v>42544149.91</v>
      </c>
      <c r="H29" s="494"/>
      <c r="I29" s="494"/>
      <c r="J29" s="494"/>
      <c r="K29" s="495"/>
    </row>
    <row r="30" spans="1:11" ht="27.75">
      <c r="A30" s="480" t="s">
        <v>15</v>
      </c>
      <c r="B30" s="481"/>
      <c r="C30" s="481"/>
      <c r="D30" s="481"/>
      <c r="E30" s="481"/>
      <c r="F30" s="482"/>
      <c r="G30" s="464"/>
      <c r="H30" s="464"/>
      <c r="I30" s="464"/>
      <c r="J30" s="464"/>
      <c r="K30" s="465"/>
    </row>
    <row r="31" spans="1:11" ht="28.5" customHeight="1">
      <c r="A31" s="480" t="s">
        <v>16</v>
      </c>
      <c r="B31" s="481"/>
      <c r="C31" s="481"/>
      <c r="D31" s="481"/>
      <c r="E31" s="481"/>
      <c r="F31" s="482"/>
      <c r="G31" s="464">
        <v>41628473.28</v>
      </c>
      <c r="H31" s="464"/>
      <c r="I31" s="464"/>
      <c r="J31" s="464"/>
      <c r="K31" s="465"/>
    </row>
    <row r="32" spans="1:11" ht="27.75">
      <c r="A32" s="480" t="s">
        <v>17</v>
      </c>
      <c r="B32" s="481"/>
      <c r="C32" s="481"/>
      <c r="D32" s="481"/>
      <c r="E32" s="481"/>
      <c r="F32" s="482"/>
      <c r="G32" s="464"/>
      <c r="H32" s="464"/>
      <c r="I32" s="464"/>
      <c r="J32" s="464"/>
      <c r="K32" s="465"/>
    </row>
    <row r="33" spans="1:11" ht="23.25" customHeight="1">
      <c r="A33" s="434" t="s">
        <v>18</v>
      </c>
      <c r="B33" s="435"/>
      <c r="C33" s="435"/>
      <c r="D33" s="435"/>
      <c r="E33" s="435"/>
      <c r="F33" s="436"/>
      <c r="G33" s="464"/>
      <c r="H33" s="464"/>
      <c r="I33" s="464"/>
      <c r="J33" s="464"/>
      <c r="K33" s="465"/>
    </row>
    <row r="34" spans="1:11" ht="23.25" customHeight="1">
      <c r="A34" s="434" t="s">
        <v>19</v>
      </c>
      <c r="B34" s="435"/>
      <c r="C34" s="435"/>
      <c r="D34" s="435"/>
      <c r="E34" s="435"/>
      <c r="F34" s="436"/>
      <c r="G34" s="464"/>
      <c r="H34" s="464"/>
      <c r="I34" s="464"/>
      <c r="J34" s="464"/>
      <c r="K34" s="465"/>
    </row>
    <row r="35" spans="1:11" ht="23.25" customHeight="1">
      <c r="A35" s="434" t="s">
        <v>20</v>
      </c>
      <c r="B35" s="435"/>
      <c r="C35" s="435"/>
      <c r="D35" s="435"/>
      <c r="E35" s="435"/>
      <c r="F35" s="436"/>
      <c r="G35" s="464"/>
      <c r="H35" s="464"/>
      <c r="I35" s="464"/>
      <c r="J35" s="464"/>
      <c r="K35" s="465"/>
    </row>
    <row r="36" spans="1:11" ht="23.25" customHeight="1">
      <c r="A36" s="434" t="s">
        <v>21</v>
      </c>
      <c r="B36" s="435"/>
      <c r="C36" s="435"/>
      <c r="D36" s="435"/>
      <c r="E36" s="435"/>
      <c r="F36" s="436"/>
      <c r="G36" s="464"/>
      <c r="H36" s="464"/>
      <c r="I36" s="464"/>
      <c r="J36" s="464"/>
      <c r="K36" s="465"/>
    </row>
    <row r="37" spans="1:11" ht="23.25" customHeight="1">
      <c r="A37" s="434" t="s">
        <v>22</v>
      </c>
      <c r="B37" s="435"/>
      <c r="C37" s="435"/>
      <c r="D37" s="435"/>
      <c r="E37" s="435"/>
      <c r="F37" s="436"/>
      <c r="G37" s="464">
        <v>915676.63</v>
      </c>
      <c r="H37" s="464"/>
      <c r="I37" s="464"/>
      <c r="J37" s="464"/>
      <c r="K37" s="465"/>
    </row>
    <row r="38" spans="1:11" ht="27.75">
      <c r="A38" s="434" t="s">
        <v>17</v>
      </c>
      <c r="B38" s="435"/>
      <c r="C38" s="435"/>
      <c r="D38" s="435"/>
      <c r="E38" s="435"/>
      <c r="F38" s="436"/>
      <c r="G38" s="464"/>
      <c r="H38" s="464"/>
      <c r="I38" s="464"/>
      <c r="J38" s="464"/>
      <c r="K38" s="465"/>
    </row>
    <row r="39" spans="1:11" ht="23.25" customHeight="1">
      <c r="A39" s="434" t="s">
        <v>23</v>
      </c>
      <c r="B39" s="435"/>
      <c r="C39" s="435"/>
      <c r="D39" s="435"/>
      <c r="E39" s="435"/>
      <c r="F39" s="436"/>
      <c r="G39" s="464">
        <v>783840.13</v>
      </c>
      <c r="H39" s="464"/>
      <c r="I39" s="464"/>
      <c r="J39" s="464"/>
      <c r="K39" s="465"/>
    </row>
    <row r="40" spans="1:11" ht="23.25" customHeight="1">
      <c r="A40" s="434" t="s">
        <v>24</v>
      </c>
      <c r="B40" s="435"/>
      <c r="C40" s="435"/>
      <c r="D40" s="435"/>
      <c r="E40" s="435"/>
      <c r="F40" s="436"/>
      <c r="G40" s="464">
        <v>106189.68</v>
      </c>
      <c r="H40" s="464"/>
      <c r="I40" s="464"/>
      <c r="J40" s="464"/>
      <c r="K40" s="465"/>
    </row>
    <row r="41" spans="1:11" ht="22.5" customHeight="1">
      <c r="A41" s="483" t="s">
        <v>25</v>
      </c>
      <c r="B41" s="484"/>
      <c r="C41" s="484"/>
      <c r="D41" s="484"/>
      <c r="E41" s="484"/>
      <c r="F41" s="485"/>
      <c r="G41" s="486"/>
      <c r="H41" s="486"/>
      <c r="I41" s="486"/>
      <c r="J41" s="486"/>
      <c r="K41" s="487"/>
    </row>
    <row r="42" spans="1:11" ht="27.75">
      <c r="A42" s="480" t="s">
        <v>15</v>
      </c>
      <c r="B42" s="481"/>
      <c r="C42" s="481"/>
      <c r="D42" s="481"/>
      <c r="E42" s="481"/>
      <c r="F42" s="482"/>
      <c r="G42" s="464"/>
      <c r="H42" s="464"/>
      <c r="I42" s="464"/>
      <c r="J42" s="464"/>
      <c r="K42" s="465"/>
    </row>
    <row r="43" spans="1:11" ht="23.25" customHeight="1">
      <c r="A43" s="434" t="s">
        <v>26</v>
      </c>
      <c r="B43" s="435"/>
      <c r="C43" s="435"/>
      <c r="D43" s="435"/>
      <c r="E43" s="435"/>
      <c r="F43" s="436"/>
      <c r="G43" s="464"/>
      <c r="H43" s="464"/>
      <c r="I43" s="464"/>
      <c r="J43" s="464"/>
      <c r="K43" s="465"/>
    </row>
    <row r="44" spans="1:11" ht="23.25" customHeight="1">
      <c r="A44" s="434" t="s">
        <v>27</v>
      </c>
      <c r="B44" s="435"/>
      <c r="C44" s="435"/>
      <c r="D44" s="435"/>
      <c r="E44" s="435"/>
      <c r="F44" s="436"/>
      <c r="G44" s="464"/>
      <c r="H44" s="464"/>
      <c r="I44" s="464"/>
      <c r="J44" s="464"/>
      <c r="K44" s="465"/>
    </row>
    <row r="45" spans="1:11" ht="27.75">
      <c r="A45" s="434" t="s">
        <v>17</v>
      </c>
      <c r="B45" s="435"/>
      <c r="C45" s="435"/>
      <c r="D45" s="435"/>
      <c r="E45" s="435"/>
      <c r="F45" s="436"/>
      <c r="G45" s="464"/>
      <c r="H45" s="464"/>
      <c r="I45" s="464"/>
      <c r="J45" s="464"/>
      <c r="K45" s="465"/>
    </row>
    <row r="46" spans="1:11" ht="23.25" customHeight="1">
      <c r="A46" s="434" t="s">
        <v>28</v>
      </c>
      <c r="B46" s="435"/>
      <c r="C46" s="435"/>
      <c r="D46" s="435"/>
      <c r="E46" s="435"/>
      <c r="F46" s="436"/>
      <c r="G46" s="464"/>
      <c r="H46" s="464"/>
      <c r="I46" s="464"/>
      <c r="J46" s="464"/>
      <c r="K46" s="465"/>
    </row>
    <row r="47" spans="1:11" ht="23.25" customHeight="1">
      <c r="A47" s="434" t="s">
        <v>29</v>
      </c>
      <c r="B47" s="435"/>
      <c r="C47" s="435"/>
      <c r="D47" s="435"/>
      <c r="E47" s="435"/>
      <c r="F47" s="436"/>
      <c r="G47" s="464"/>
      <c r="H47" s="464"/>
      <c r="I47" s="464"/>
      <c r="J47" s="464"/>
      <c r="K47" s="465"/>
    </row>
    <row r="48" spans="1:11" ht="23.25" customHeight="1">
      <c r="A48" s="434" t="s">
        <v>30</v>
      </c>
      <c r="B48" s="435"/>
      <c r="C48" s="435"/>
      <c r="D48" s="435"/>
      <c r="E48" s="435"/>
      <c r="F48" s="436"/>
      <c r="G48" s="464"/>
      <c r="H48" s="464"/>
      <c r="I48" s="464"/>
      <c r="J48" s="464"/>
      <c r="K48" s="465"/>
    </row>
    <row r="49" spans="1:11" ht="23.25" customHeight="1">
      <c r="A49" s="434" t="s">
        <v>31</v>
      </c>
      <c r="B49" s="435"/>
      <c r="C49" s="435"/>
      <c r="D49" s="435"/>
      <c r="E49" s="435"/>
      <c r="F49" s="436"/>
      <c r="G49" s="464"/>
      <c r="H49" s="464"/>
      <c r="I49" s="464"/>
      <c r="J49" s="464"/>
      <c r="K49" s="465"/>
    </row>
    <row r="50" spans="1:11" ht="23.25" customHeight="1">
      <c r="A50" s="434" t="s">
        <v>32</v>
      </c>
      <c r="B50" s="435"/>
      <c r="C50" s="435"/>
      <c r="D50" s="435"/>
      <c r="E50" s="435"/>
      <c r="F50" s="436"/>
      <c r="G50" s="464"/>
      <c r="H50" s="464"/>
      <c r="I50" s="464"/>
      <c r="J50" s="464"/>
      <c r="K50" s="465"/>
    </row>
    <row r="51" spans="1:11" ht="23.25" customHeight="1">
      <c r="A51" s="434" t="s">
        <v>33</v>
      </c>
      <c r="B51" s="435"/>
      <c r="C51" s="435"/>
      <c r="D51" s="435"/>
      <c r="E51" s="435"/>
      <c r="F51" s="436"/>
      <c r="G51" s="464"/>
      <c r="H51" s="464"/>
      <c r="I51" s="464"/>
      <c r="J51" s="464"/>
      <c r="K51" s="465"/>
    </row>
    <row r="52" spans="1:11" ht="23.25" customHeight="1">
      <c r="A52" s="434" t="s">
        <v>34</v>
      </c>
      <c r="B52" s="435"/>
      <c r="C52" s="435"/>
      <c r="D52" s="435"/>
      <c r="E52" s="435"/>
      <c r="F52" s="436"/>
      <c r="G52" s="464"/>
      <c r="H52" s="464"/>
      <c r="I52" s="464"/>
      <c r="J52" s="464"/>
      <c r="K52" s="465"/>
    </row>
    <row r="53" spans="1:11" ht="23.25" customHeight="1">
      <c r="A53" s="434" t="s">
        <v>35</v>
      </c>
      <c r="B53" s="435"/>
      <c r="C53" s="435"/>
      <c r="D53" s="435"/>
      <c r="E53" s="435"/>
      <c r="F53" s="436"/>
      <c r="G53" s="464"/>
      <c r="H53" s="464"/>
      <c r="I53" s="464"/>
      <c r="J53" s="464"/>
      <c r="K53" s="465"/>
    </row>
    <row r="54" spans="1:11" ht="23.25" customHeight="1">
      <c r="A54" s="434" t="s">
        <v>36</v>
      </c>
      <c r="B54" s="435"/>
      <c r="C54" s="435"/>
      <c r="D54" s="435"/>
      <c r="E54" s="435"/>
      <c r="F54" s="436"/>
      <c r="G54" s="464"/>
      <c r="H54" s="464"/>
      <c r="I54" s="464"/>
      <c r="J54" s="464"/>
      <c r="K54" s="465"/>
    </row>
    <row r="55" spans="1:11" ht="23.25" customHeight="1">
      <c r="A55" s="434" t="s">
        <v>37</v>
      </c>
      <c r="B55" s="435"/>
      <c r="C55" s="435"/>
      <c r="D55" s="435"/>
      <c r="E55" s="435"/>
      <c r="F55" s="436"/>
      <c r="G55" s="464"/>
      <c r="H55" s="464"/>
      <c r="I55" s="464"/>
      <c r="J55" s="464"/>
      <c r="K55" s="465"/>
    </row>
    <row r="56" spans="1:11" ht="23.25" customHeight="1">
      <c r="A56" s="434" t="s">
        <v>38</v>
      </c>
      <c r="B56" s="435"/>
      <c r="C56" s="435"/>
      <c r="D56" s="435"/>
      <c r="E56" s="435"/>
      <c r="F56" s="436"/>
      <c r="G56" s="464"/>
      <c r="H56" s="464"/>
      <c r="I56" s="464"/>
      <c r="J56" s="464"/>
      <c r="K56" s="465"/>
    </row>
    <row r="57" spans="1:11" ht="27.75">
      <c r="A57" s="475" t="s">
        <v>17</v>
      </c>
      <c r="B57" s="476"/>
      <c r="C57" s="476"/>
      <c r="D57" s="476"/>
      <c r="E57" s="476"/>
      <c r="F57" s="477"/>
      <c r="G57" s="478"/>
      <c r="H57" s="478"/>
      <c r="I57" s="478"/>
      <c r="J57" s="478"/>
      <c r="K57" s="479"/>
    </row>
    <row r="58" spans="1:11" ht="23.25" customHeight="1">
      <c r="A58" s="475" t="s">
        <v>39</v>
      </c>
      <c r="B58" s="476"/>
      <c r="C58" s="476"/>
      <c r="D58" s="476"/>
      <c r="E58" s="476"/>
      <c r="F58" s="477"/>
      <c r="G58" s="478"/>
      <c r="H58" s="478"/>
      <c r="I58" s="478"/>
      <c r="J58" s="478"/>
      <c r="K58" s="479"/>
    </row>
    <row r="59" spans="1:11" ht="24" customHeight="1">
      <c r="A59" s="434" t="s">
        <v>40</v>
      </c>
      <c r="B59" s="435"/>
      <c r="C59" s="435"/>
      <c r="D59" s="435"/>
      <c r="E59" s="435"/>
      <c r="F59" s="436"/>
      <c r="G59" s="464"/>
      <c r="H59" s="464"/>
      <c r="I59" s="464"/>
      <c r="J59" s="464"/>
      <c r="K59" s="465"/>
    </row>
    <row r="60" spans="1:11" ht="23.25" customHeight="1">
      <c r="A60" s="434" t="s">
        <v>41</v>
      </c>
      <c r="B60" s="435"/>
      <c r="C60" s="435"/>
      <c r="D60" s="435"/>
      <c r="E60" s="435"/>
      <c r="F60" s="436"/>
      <c r="G60" s="464"/>
      <c r="H60" s="464"/>
      <c r="I60" s="464"/>
      <c r="J60" s="464"/>
      <c r="K60" s="465"/>
    </row>
    <row r="61" spans="1:11" ht="23.25" customHeight="1">
      <c r="A61" s="434" t="s">
        <v>42</v>
      </c>
      <c r="B61" s="435"/>
      <c r="C61" s="435"/>
      <c r="D61" s="435"/>
      <c r="E61" s="435"/>
      <c r="F61" s="436"/>
      <c r="G61" s="464"/>
      <c r="H61" s="464"/>
      <c r="I61" s="464"/>
      <c r="J61" s="464"/>
      <c r="K61" s="465"/>
    </row>
    <row r="62" spans="1:11" ht="23.25" customHeight="1">
      <c r="A62" s="434" t="s">
        <v>43</v>
      </c>
      <c r="B62" s="435"/>
      <c r="C62" s="435"/>
      <c r="D62" s="435"/>
      <c r="E62" s="435"/>
      <c r="F62" s="436"/>
      <c r="G62" s="464"/>
      <c r="H62" s="464"/>
      <c r="I62" s="464"/>
      <c r="J62" s="464"/>
      <c r="K62" s="465"/>
    </row>
    <row r="63" spans="1:11" ht="23.25" customHeight="1">
      <c r="A63" s="434" t="s">
        <v>44</v>
      </c>
      <c r="B63" s="435"/>
      <c r="C63" s="435"/>
      <c r="D63" s="435"/>
      <c r="E63" s="435"/>
      <c r="F63" s="436"/>
      <c r="G63" s="464"/>
      <c r="H63" s="464"/>
      <c r="I63" s="464"/>
      <c r="J63" s="464"/>
      <c r="K63" s="465"/>
    </row>
    <row r="64" spans="1:11" ht="23.25" customHeight="1">
      <c r="A64" s="434" t="s">
        <v>45</v>
      </c>
      <c r="B64" s="435"/>
      <c r="C64" s="435"/>
      <c r="D64" s="435"/>
      <c r="E64" s="435"/>
      <c r="F64" s="436"/>
      <c r="G64" s="464"/>
      <c r="H64" s="464"/>
      <c r="I64" s="464"/>
      <c r="J64" s="464"/>
      <c r="K64" s="465"/>
    </row>
    <row r="65" spans="1:11" ht="23.25" customHeight="1">
      <c r="A65" s="434" t="s">
        <v>46</v>
      </c>
      <c r="B65" s="435"/>
      <c r="C65" s="435"/>
      <c r="D65" s="435"/>
      <c r="E65" s="435"/>
      <c r="F65" s="436"/>
      <c r="G65" s="464"/>
      <c r="H65" s="464"/>
      <c r="I65" s="464"/>
      <c r="J65" s="464"/>
      <c r="K65" s="465"/>
    </row>
    <row r="66" spans="1:11" ht="23.25" customHeight="1">
      <c r="A66" s="434" t="s">
        <v>47</v>
      </c>
      <c r="B66" s="435"/>
      <c r="C66" s="435"/>
      <c r="D66" s="435"/>
      <c r="E66" s="435"/>
      <c r="F66" s="436"/>
      <c r="G66" s="464"/>
      <c r="H66" s="464"/>
      <c r="I66" s="464"/>
      <c r="J66" s="464"/>
      <c r="K66" s="465"/>
    </row>
    <row r="67" spans="1:11" ht="23.25" customHeight="1">
      <c r="A67" s="434" t="s">
        <v>48</v>
      </c>
      <c r="B67" s="435"/>
      <c r="C67" s="435"/>
      <c r="D67" s="435"/>
      <c r="E67" s="435"/>
      <c r="F67" s="436"/>
      <c r="G67" s="464"/>
      <c r="H67" s="464"/>
      <c r="I67" s="464"/>
      <c r="J67" s="464"/>
      <c r="K67" s="465"/>
    </row>
    <row r="68" spans="1:11" ht="23.25" customHeight="1">
      <c r="A68" s="472" t="s">
        <v>49</v>
      </c>
      <c r="B68" s="473"/>
      <c r="C68" s="473"/>
      <c r="D68" s="473"/>
      <c r="E68" s="473"/>
      <c r="F68" s="474"/>
      <c r="G68" s="464"/>
      <c r="H68" s="464"/>
      <c r="I68" s="464"/>
      <c r="J68" s="464"/>
      <c r="K68" s="465"/>
    </row>
    <row r="69" spans="1:11" ht="27.75">
      <c r="A69" s="434" t="s">
        <v>15</v>
      </c>
      <c r="B69" s="435"/>
      <c r="C69" s="435"/>
      <c r="D69" s="435"/>
      <c r="E69" s="435"/>
      <c r="F69" s="436"/>
      <c r="G69" s="464"/>
      <c r="H69" s="464"/>
      <c r="I69" s="464"/>
      <c r="J69" s="464"/>
      <c r="K69" s="465"/>
    </row>
    <row r="70" spans="1:11" ht="23.25" customHeight="1">
      <c r="A70" s="434" t="s">
        <v>50</v>
      </c>
      <c r="B70" s="435"/>
      <c r="C70" s="435"/>
      <c r="D70" s="435"/>
      <c r="E70" s="435"/>
      <c r="F70" s="436"/>
      <c r="G70" s="464"/>
      <c r="H70" s="464"/>
      <c r="I70" s="464"/>
      <c r="J70" s="464"/>
      <c r="K70" s="465"/>
    </row>
    <row r="71" spans="1:11" ht="23.25" customHeight="1">
      <c r="A71" s="434" t="s">
        <v>51</v>
      </c>
      <c r="B71" s="435"/>
      <c r="C71" s="435"/>
      <c r="D71" s="435"/>
      <c r="E71" s="435"/>
      <c r="F71" s="436"/>
      <c r="G71" s="464"/>
      <c r="H71" s="464"/>
      <c r="I71" s="464"/>
      <c r="J71" s="464"/>
      <c r="K71" s="465"/>
    </row>
    <row r="72" spans="1:11" ht="27.75">
      <c r="A72" s="434" t="s">
        <v>17</v>
      </c>
      <c r="B72" s="435"/>
      <c r="C72" s="435"/>
      <c r="D72" s="435"/>
      <c r="E72" s="435"/>
      <c r="F72" s="436"/>
      <c r="G72" s="464"/>
      <c r="H72" s="464"/>
      <c r="I72" s="464"/>
      <c r="J72" s="464"/>
      <c r="K72" s="465"/>
    </row>
    <row r="73" spans="1:11" ht="23.25" customHeight="1">
      <c r="A73" s="434" t="s">
        <v>52</v>
      </c>
      <c r="B73" s="435"/>
      <c r="C73" s="435"/>
      <c r="D73" s="435"/>
      <c r="E73" s="435"/>
      <c r="F73" s="436"/>
      <c r="G73" s="464"/>
      <c r="H73" s="464"/>
      <c r="I73" s="464"/>
      <c r="J73" s="464"/>
      <c r="K73" s="465"/>
    </row>
    <row r="74" spans="1:11" ht="23.25" customHeight="1">
      <c r="A74" s="434" t="s">
        <v>53</v>
      </c>
      <c r="B74" s="435"/>
      <c r="C74" s="435"/>
      <c r="D74" s="435"/>
      <c r="E74" s="435"/>
      <c r="F74" s="436"/>
      <c r="G74" s="464"/>
      <c r="H74" s="464"/>
      <c r="I74" s="464"/>
      <c r="J74" s="464"/>
      <c r="K74" s="465"/>
    </row>
    <row r="75" spans="1:11" ht="23.25" customHeight="1">
      <c r="A75" s="434" t="s">
        <v>54</v>
      </c>
      <c r="B75" s="435"/>
      <c r="C75" s="435"/>
      <c r="D75" s="435"/>
      <c r="E75" s="435"/>
      <c r="F75" s="436"/>
      <c r="G75" s="464"/>
      <c r="H75" s="464"/>
      <c r="I75" s="464"/>
      <c r="J75" s="464"/>
      <c r="K75" s="465"/>
    </row>
    <row r="76" spans="1:11" ht="23.25" customHeight="1">
      <c r="A76" s="434" t="s">
        <v>55</v>
      </c>
      <c r="B76" s="435"/>
      <c r="C76" s="435"/>
      <c r="D76" s="435"/>
      <c r="E76" s="435"/>
      <c r="F76" s="436"/>
      <c r="G76" s="464"/>
      <c r="H76" s="464"/>
      <c r="I76" s="464"/>
      <c r="J76" s="464"/>
      <c r="K76" s="465"/>
    </row>
    <row r="77" spans="1:11" ht="23.25" customHeight="1">
      <c r="A77" s="434" t="s">
        <v>56</v>
      </c>
      <c r="B77" s="435"/>
      <c r="C77" s="435"/>
      <c r="D77" s="435"/>
      <c r="E77" s="435"/>
      <c r="F77" s="436"/>
      <c r="G77" s="464"/>
      <c r="H77" s="464"/>
      <c r="I77" s="464"/>
      <c r="J77" s="464"/>
      <c r="K77" s="465"/>
    </row>
    <row r="78" spans="1:11" ht="23.25" customHeight="1">
      <c r="A78" s="434" t="s">
        <v>57</v>
      </c>
      <c r="B78" s="435"/>
      <c r="C78" s="435"/>
      <c r="D78" s="435"/>
      <c r="E78" s="435"/>
      <c r="F78" s="436"/>
      <c r="G78" s="464"/>
      <c r="H78" s="464"/>
      <c r="I78" s="464"/>
      <c r="J78" s="464"/>
      <c r="K78" s="465"/>
    </row>
    <row r="79" spans="1:11" ht="23.25" customHeight="1">
      <c r="A79" s="434" t="s">
        <v>58</v>
      </c>
      <c r="B79" s="435"/>
      <c r="C79" s="435"/>
      <c r="D79" s="435"/>
      <c r="E79" s="435"/>
      <c r="F79" s="436"/>
      <c r="G79" s="464"/>
      <c r="H79" s="464"/>
      <c r="I79" s="464"/>
      <c r="J79" s="464"/>
      <c r="K79" s="465"/>
    </row>
    <row r="80" spans="1:11" ht="23.25" customHeight="1">
      <c r="A80" s="434" t="s">
        <v>59</v>
      </c>
      <c r="B80" s="435"/>
      <c r="C80" s="435"/>
      <c r="D80" s="435"/>
      <c r="E80" s="435"/>
      <c r="F80" s="436"/>
      <c r="G80" s="464"/>
      <c r="H80" s="464"/>
      <c r="I80" s="464"/>
      <c r="J80" s="464"/>
      <c r="K80" s="465"/>
    </row>
    <row r="81" spans="1:11" ht="23.25" customHeight="1">
      <c r="A81" s="434" t="s">
        <v>60</v>
      </c>
      <c r="B81" s="435"/>
      <c r="C81" s="435"/>
      <c r="D81" s="435"/>
      <c r="E81" s="435"/>
      <c r="F81" s="436"/>
      <c r="G81" s="464"/>
      <c r="H81" s="464"/>
      <c r="I81" s="464"/>
      <c r="J81" s="464"/>
      <c r="K81" s="465"/>
    </row>
    <row r="82" spans="1:11" ht="23.25" customHeight="1">
      <c r="A82" s="434" t="s">
        <v>61</v>
      </c>
      <c r="B82" s="435"/>
      <c r="C82" s="435"/>
      <c r="D82" s="435"/>
      <c r="E82" s="435"/>
      <c r="F82" s="436"/>
      <c r="G82" s="464"/>
      <c r="H82" s="464"/>
      <c r="I82" s="464"/>
      <c r="J82" s="464"/>
      <c r="K82" s="465"/>
    </row>
    <row r="83" spans="1:11" ht="23.25" customHeight="1">
      <c r="A83" s="434" t="s">
        <v>62</v>
      </c>
      <c r="B83" s="435"/>
      <c r="C83" s="435"/>
      <c r="D83" s="435"/>
      <c r="E83" s="435"/>
      <c r="F83" s="436"/>
      <c r="G83" s="464"/>
      <c r="H83" s="464"/>
      <c r="I83" s="464"/>
      <c r="J83" s="464"/>
      <c r="K83" s="465"/>
    </row>
    <row r="84" spans="1:11" ht="23.25" customHeight="1">
      <c r="A84" s="434" t="s">
        <v>63</v>
      </c>
      <c r="B84" s="435"/>
      <c r="C84" s="435"/>
      <c r="D84" s="435"/>
      <c r="E84" s="435"/>
      <c r="F84" s="436"/>
      <c r="G84" s="464"/>
      <c r="H84" s="464"/>
      <c r="I84" s="464"/>
      <c r="J84" s="464"/>
      <c r="K84" s="465"/>
    </row>
    <row r="85" spans="1:11" ht="23.25" customHeight="1">
      <c r="A85" s="434" t="s">
        <v>64</v>
      </c>
      <c r="B85" s="435"/>
      <c r="C85" s="435"/>
      <c r="D85" s="435"/>
      <c r="E85" s="435"/>
      <c r="F85" s="436"/>
      <c r="G85" s="464"/>
      <c r="H85" s="464"/>
      <c r="I85" s="464"/>
      <c r="J85" s="464"/>
      <c r="K85" s="465"/>
    </row>
    <row r="86" spans="1:11" ht="23.25" customHeight="1">
      <c r="A86" s="434" t="s">
        <v>65</v>
      </c>
      <c r="B86" s="435"/>
      <c r="C86" s="435"/>
      <c r="D86" s="435"/>
      <c r="E86" s="435"/>
      <c r="F86" s="436"/>
      <c r="G86" s="464"/>
      <c r="H86" s="464"/>
      <c r="I86" s="464"/>
      <c r="J86" s="464"/>
      <c r="K86" s="465"/>
    </row>
    <row r="87" spans="1:11" ht="27.75">
      <c r="A87" s="434" t="s">
        <v>17</v>
      </c>
      <c r="B87" s="435"/>
      <c r="C87" s="435"/>
      <c r="D87" s="435"/>
      <c r="E87" s="435"/>
      <c r="F87" s="436"/>
      <c r="G87" s="464"/>
      <c r="H87" s="464"/>
      <c r="I87" s="464"/>
      <c r="J87" s="464"/>
      <c r="K87" s="465"/>
    </row>
    <row r="88" spans="1:11" ht="23.25" customHeight="1">
      <c r="A88" s="434" t="s">
        <v>66</v>
      </c>
      <c r="B88" s="435"/>
      <c r="C88" s="435"/>
      <c r="D88" s="435"/>
      <c r="E88" s="435"/>
      <c r="F88" s="436"/>
      <c r="G88" s="464"/>
      <c r="H88" s="464"/>
      <c r="I88" s="464"/>
      <c r="J88" s="464"/>
      <c r="K88" s="465"/>
    </row>
    <row r="89" spans="1:11" ht="23.25" customHeight="1">
      <c r="A89" s="434" t="s">
        <v>67</v>
      </c>
      <c r="B89" s="435"/>
      <c r="C89" s="435"/>
      <c r="D89" s="435"/>
      <c r="E89" s="435"/>
      <c r="F89" s="436"/>
      <c r="G89" s="464"/>
      <c r="H89" s="464"/>
      <c r="I89" s="464"/>
      <c r="J89" s="464"/>
      <c r="K89" s="465"/>
    </row>
    <row r="90" spans="1:11" ht="23.25" customHeight="1">
      <c r="A90" s="434" t="s">
        <v>68</v>
      </c>
      <c r="B90" s="435"/>
      <c r="C90" s="435"/>
      <c r="D90" s="435"/>
      <c r="E90" s="435"/>
      <c r="F90" s="436"/>
      <c r="G90" s="464"/>
      <c r="H90" s="464"/>
      <c r="I90" s="464"/>
      <c r="J90" s="464"/>
      <c r="K90" s="465"/>
    </row>
    <row r="91" spans="1:11" ht="23.25" customHeight="1">
      <c r="A91" s="434" t="s">
        <v>69</v>
      </c>
      <c r="B91" s="435"/>
      <c r="C91" s="435"/>
      <c r="D91" s="435"/>
      <c r="E91" s="435"/>
      <c r="F91" s="436"/>
      <c r="G91" s="464"/>
      <c r="H91" s="464"/>
      <c r="I91" s="464"/>
      <c r="J91" s="464"/>
      <c r="K91" s="465"/>
    </row>
    <row r="92" spans="1:11" ht="23.25" customHeight="1">
      <c r="A92" s="434" t="s">
        <v>70</v>
      </c>
      <c r="B92" s="435"/>
      <c r="C92" s="435"/>
      <c r="D92" s="435"/>
      <c r="E92" s="435"/>
      <c r="F92" s="436"/>
      <c r="G92" s="464"/>
      <c r="H92" s="464"/>
      <c r="I92" s="464"/>
      <c r="J92" s="464"/>
      <c r="K92" s="465"/>
    </row>
    <row r="93" spans="1:11" ht="23.25" customHeight="1">
      <c r="A93" s="434" t="s">
        <v>71</v>
      </c>
      <c r="B93" s="435"/>
      <c r="C93" s="435"/>
      <c r="D93" s="435"/>
      <c r="E93" s="435"/>
      <c r="F93" s="436"/>
      <c r="G93" s="464"/>
      <c r="H93" s="464"/>
      <c r="I93" s="464"/>
      <c r="J93" s="464"/>
      <c r="K93" s="465"/>
    </row>
    <row r="94" spans="1:11" ht="23.25" customHeight="1">
      <c r="A94" s="434" t="s">
        <v>72</v>
      </c>
      <c r="B94" s="435"/>
      <c r="C94" s="435"/>
      <c r="D94" s="435"/>
      <c r="E94" s="435"/>
      <c r="F94" s="436"/>
      <c r="G94" s="464"/>
      <c r="H94" s="464"/>
      <c r="I94" s="464"/>
      <c r="J94" s="464"/>
      <c r="K94" s="465"/>
    </row>
    <row r="95" spans="1:11" ht="23.25" customHeight="1">
      <c r="A95" s="434" t="s">
        <v>73</v>
      </c>
      <c r="B95" s="435"/>
      <c r="C95" s="435"/>
      <c r="D95" s="435"/>
      <c r="E95" s="435"/>
      <c r="F95" s="436"/>
      <c r="G95" s="464"/>
      <c r="H95" s="464"/>
      <c r="I95" s="464"/>
      <c r="J95" s="464"/>
      <c r="K95" s="465"/>
    </row>
    <row r="96" spans="1:11" ht="23.25" customHeight="1">
      <c r="A96" s="434" t="s">
        <v>74</v>
      </c>
      <c r="B96" s="435"/>
      <c r="C96" s="435"/>
      <c r="D96" s="435"/>
      <c r="E96" s="435"/>
      <c r="F96" s="436"/>
      <c r="G96" s="464"/>
      <c r="H96" s="464"/>
      <c r="I96" s="464"/>
      <c r="J96" s="464"/>
      <c r="K96" s="465"/>
    </row>
    <row r="97" spans="1:11" ht="23.25" customHeight="1">
      <c r="A97" s="434" t="s">
        <v>75</v>
      </c>
      <c r="B97" s="435"/>
      <c r="C97" s="435"/>
      <c r="D97" s="435"/>
      <c r="E97" s="435"/>
      <c r="F97" s="436"/>
      <c r="G97" s="464"/>
      <c r="H97" s="464"/>
      <c r="I97" s="464"/>
      <c r="J97" s="464"/>
      <c r="K97" s="465"/>
    </row>
    <row r="98" spans="1:11" ht="23.25" customHeight="1">
      <c r="A98" s="434" t="s">
        <v>76</v>
      </c>
      <c r="B98" s="435"/>
      <c r="C98" s="435"/>
      <c r="D98" s="435"/>
      <c r="E98" s="435"/>
      <c r="F98" s="436"/>
      <c r="G98" s="464"/>
      <c r="H98" s="464"/>
      <c r="I98" s="464"/>
      <c r="J98" s="464"/>
      <c r="K98" s="465"/>
    </row>
    <row r="99" spans="1:11" ht="23.25" customHeight="1">
      <c r="A99" s="434" t="s">
        <v>77</v>
      </c>
      <c r="B99" s="435"/>
      <c r="C99" s="435"/>
      <c r="D99" s="435"/>
      <c r="E99" s="435"/>
      <c r="F99" s="436"/>
      <c r="G99" s="464"/>
      <c r="H99" s="464"/>
      <c r="I99" s="464"/>
      <c r="J99" s="464"/>
      <c r="K99" s="465"/>
    </row>
    <row r="100" spans="1:11" ht="24" customHeight="1" thickBot="1">
      <c r="A100" s="434" t="s">
        <v>78</v>
      </c>
      <c r="B100" s="435"/>
      <c r="C100" s="435"/>
      <c r="D100" s="435"/>
      <c r="E100" s="435"/>
      <c r="F100" s="436"/>
      <c r="G100" s="464"/>
      <c r="H100" s="464"/>
      <c r="I100" s="464"/>
      <c r="J100" s="464"/>
      <c r="K100" s="465"/>
    </row>
    <row r="101" spans="1:11" ht="27">
      <c r="A101" s="466"/>
      <c r="B101" s="467"/>
      <c r="C101" s="467"/>
      <c r="D101" s="467"/>
      <c r="E101" s="467"/>
      <c r="F101" s="467"/>
      <c r="G101" s="467"/>
      <c r="H101" s="467"/>
      <c r="I101" s="467"/>
      <c r="J101" s="467"/>
      <c r="K101" s="468"/>
    </row>
    <row r="102" spans="1:11" ht="22.5" customHeight="1">
      <c r="A102" s="469" t="s">
        <v>117</v>
      </c>
      <c r="B102" s="470"/>
      <c r="C102" s="470"/>
      <c r="D102" s="470"/>
      <c r="E102" s="470"/>
      <c r="F102" s="470"/>
      <c r="G102" s="470"/>
      <c r="H102" s="470"/>
      <c r="I102" s="470"/>
      <c r="J102" s="470"/>
      <c r="K102" s="471"/>
    </row>
    <row r="103" spans="1:11" ht="28.5" thickBot="1">
      <c r="A103" s="452"/>
      <c r="B103" s="453"/>
      <c r="C103" s="453"/>
      <c r="D103" s="453"/>
      <c r="E103" s="453"/>
      <c r="F103" s="453"/>
      <c r="G103" s="453"/>
      <c r="H103" s="453"/>
      <c r="I103" s="453"/>
      <c r="J103" s="453"/>
      <c r="K103" s="454"/>
    </row>
    <row r="104" spans="1:11" ht="27.75" thickBot="1">
      <c r="A104" s="455" t="s">
        <v>13</v>
      </c>
      <c r="B104" s="456"/>
      <c r="C104" s="456"/>
      <c r="D104" s="456"/>
      <c r="E104" s="456"/>
      <c r="F104" s="144" t="s">
        <v>137</v>
      </c>
      <c r="G104" s="455" t="s">
        <v>14</v>
      </c>
      <c r="H104" s="456"/>
      <c r="I104" s="456"/>
      <c r="J104" s="456"/>
      <c r="K104" s="457"/>
    </row>
    <row r="105" spans="1:11" ht="27.75">
      <c r="A105" s="458" t="s">
        <v>79</v>
      </c>
      <c r="B105" s="459"/>
      <c r="C105" s="459"/>
      <c r="D105" s="459"/>
      <c r="E105" s="460"/>
      <c r="F105" s="145" t="s">
        <v>143</v>
      </c>
      <c r="G105" s="461"/>
      <c r="H105" s="462"/>
      <c r="I105" s="462"/>
      <c r="J105" s="462"/>
      <c r="K105" s="463"/>
    </row>
    <row r="106" spans="1:11" ht="27.75">
      <c r="A106" s="427" t="s">
        <v>80</v>
      </c>
      <c r="B106" s="428"/>
      <c r="C106" s="428"/>
      <c r="D106" s="428"/>
      <c r="E106" s="429"/>
      <c r="F106" s="146"/>
      <c r="G106" s="427"/>
      <c r="H106" s="428"/>
      <c r="I106" s="428"/>
      <c r="J106" s="428"/>
      <c r="K106" s="430"/>
    </row>
    <row r="107" spans="1:11" ht="27.75">
      <c r="A107" s="427" t="s">
        <v>81</v>
      </c>
      <c r="B107" s="428"/>
      <c r="C107" s="428"/>
      <c r="D107" s="428"/>
      <c r="E107" s="429"/>
      <c r="F107" s="146" t="s">
        <v>143</v>
      </c>
      <c r="G107" s="427"/>
      <c r="H107" s="428"/>
      <c r="I107" s="428"/>
      <c r="J107" s="428"/>
      <c r="K107" s="430"/>
    </row>
    <row r="108" spans="1:11" ht="27.75">
      <c r="A108" s="427" t="s">
        <v>82</v>
      </c>
      <c r="B108" s="428"/>
      <c r="C108" s="428"/>
      <c r="D108" s="428"/>
      <c r="E108" s="429"/>
      <c r="F108" s="146" t="s">
        <v>143</v>
      </c>
      <c r="G108" s="427"/>
      <c r="H108" s="428"/>
      <c r="I108" s="428"/>
      <c r="J108" s="428"/>
      <c r="K108" s="430"/>
    </row>
    <row r="109" spans="1:11" ht="27.75">
      <c r="A109" s="427" t="s">
        <v>123</v>
      </c>
      <c r="B109" s="428"/>
      <c r="C109" s="428"/>
      <c r="D109" s="428"/>
      <c r="E109" s="429"/>
      <c r="F109" s="146"/>
      <c r="G109" s="427"/>
      <c r="H109" s="428"/>
      <c r="I109" s="428"/>
      <c r="J109" s="428"/>
      <c r="K109" s="430"/>
    </row>
    <row r="110" spans="1:11" ht="27.75">
      <c r="A110" s="431" t="s">
        <v>83</v>
      </c>
      <c r="B110" s="432"/>
      <c r="C110" s="432"/>
      <c r="D110" s="432"/>
      <c r="E110" s="433"/>
      <c r="F110" s="146"/>
      <c r="G110" s="437">
        <v>2200000</v>
      </c>
      <c r="H110" s="438"/>
      <c r="I110" s="438"/>
      <c r="J110" s="438"/>
      <c r="K110" s="439"/>
    </row>
    <row r="111" spans="1:11" ht="27.75">
      <c r="A111" s="427" t="s">
        <v>80</v>
      </c>
      <c r="B111" s="428"/>
      <c r="C111" s="428"/>
      <c r="D111" s="428"/>
      <c r="E111" s="429"/>
      <c r="F111" s="150"/>
      <c r="G111" s="427"/>
      <c r="H111" s="428"/>
      <c r="I111" s="428"/>
      <c r="J111" s="428"/>
      <c r="K111" s="430"/>
    </row>
    <row r="112" spans="1:11" ht="27.75">
      <c r="A112" s="446" t="s">
        <v>138</v>
      </c>
      <c r="B112" s="447"/>
      <c r="C112" s="447"/>
      <c r="D112" s="447"/>
      <c r="E112" s="448"/>
      <c r="F112" s="146">
        <v>120</v>
      </c>
      <c r="G112" s="437"/>
      <c r="H112" s="438"/>
      <c r="I112" s="438"/>
      <c r="J112" s="438"/>
      <c r="K112" s="439"/>
    </row>
    <row r="113" spans="1:11" ht="27.75">
      <c r="A113" s="434" t="s">
        <v>15</v>
      </c>
      <c r="B113" s="435"/>
      <c r="C113" s="435"/>
      <c r="D113" s="435"/>
      <c r="E113" s="436"/>
      <c r="F113" s="146"/>
      <c r="G113" s="437"/>
      <c r="H113" s="438"/>
      <c r="I113" s="438"/>
      <c r="J113" s="438"/>
      <c r="K113" s="439"/>
    </row>
    <row r="114" spans="1:11" ht="27.75">
      <c r="A114" s="434" t="s">
        <v>150</v>
      </c>
      <c r="B114" s="435"/>
      <c r="C114" s="435"/>
      <c r="D114" s="435"/>
      <c r="E114" s="436"/>
      <c r="F114" s="146">
        <v>120</v>
      </c>
      <c r="G114" s="437"/>
      <c r="H114" s="438"/>
      <c r="I114" s="438"/>
      <c r="J114" s="438"/>
      <c r="K114" s="439"/>
    </row>
    <row r="115" spans="1:11" ht="27.75">
      <c r="A115" s="443" t="s">
        <v>151</v>
      </c>
      <c r="B115" s="444"/>
      <c r="C115" s="444"/>
      <c r="D115" s="444"/>
      <c r="E115" s="445"/>
      <c r="F115" s="146">
        <v>130</v>
      </c>
      <c r="G115" s="440">
        <v>2200000</v>
      </c>
      <c r="H115" s="441"/>
      <c r="I115" s="441"/>
      <c r="J115" s="441"/>
      <c r="K115" s="442"/>
    </row>
    <row r="116" spans="1:11" ht="27.75">
      <c r="A116" s="427" t="s">
        <v>80</v>
      </c>
      <c r="B116" s="428"/>
      <c r="C116" s="428"/>
      <c r="D116" s="428"/>
      <c r="E116" s="429"/>
      <c r="F116" s="146"/>
      <c r="G116" s="440"/>
      <c r="H116" s="441"/>
      <c r="I116" s="441"/>
      <c r="J116" s="441"/>
      <c r="K116" s="442"/>
    </row>
    <row r="117" spans="1:11" ht="27.75">
      <c r="A117" s="427" t="s">
        <v>170</v>
      </c>
      <c r="B117" s="428"/>
      <c r="C117" s="428"/>
      <c r="D117" s="428"/>
      <c r="E117" s="429"/>
      <c r="F117" s="146"/>
      <c r="G117" s="440">
        <v>2200000</v>
      </c>
      <c r="H117" s="441"/>
      <c r="I117" s="441"/>
      <c r="J117" s="441"/>
      <c r="K117" s="442"/>
    </row>
    <row r="118" spans="1:11" ht="27.75">
      <c r="A118" s="427" t="s">
        <v>171</v>
      </c>
      <c r="B118" s="428"/>
      <c r="C118" s="428"/>
      <c r="D118" s="428"/>
      <c r="E118" s="429"/>
      <c r="F118" s="146"/>
      <c r="G118" s="440"/>
      <c r="H118" s="441"/>
      <c r="I118" s="441"/>
      <c r="J118" s="441"/>
      <c r="K118" s="442"/>
    </row>
    <row r="119" spans="1:11" ht="27.75">
      <c r="A119" s="427"/>
      <c r="B119" s="428"/>
      <c r="C119" s="428"/>
      <c r="D119" s="428"/>
      <c r="E119" s="429"/>
      <c r="F119" s="146"/>
      <c r="G119" s="437"/>
      <c r="H119" s="438"/>
      <c r="I119" s="438"/>
      <c r="J119" s="438"/>
      <c r="K119" s="439"/>
    </row>
    <row r="120" spans="1:11" ht="27.75">
      <c r="A120" s="446" t="s">
        <v>139</v>
      </c>
      <c r="B120" s="447"/>
      <c r="C120" s="447"/>
      <c r="D120" s="447"/>
      <c r="E120" s="448"/>
      <c r="F120" s="146">
        <v>140</v>
      </c>
      <c r="G120" s="437"/>
      <c r="H120" s="438"/>
      <c r="I120" s="438"/>
      <c r="J120" s="438"/>
      <c r="K120" s="439"/>
    </row>
    <row r="121" spans="1:11" ht="55.5">
      <c r="A121" s="151" t="s">
        <v>145</v>
      </c>
      <c r="B121" s="152"/>
      <c r="C121" s="152"/>
      <c r="D121" s="152"/>
      <c r="E121" s="153"/>
      <c r="F121" s="146">
        <v>150</v>
      </c>
      <c r="G121" s="147"/>
      <c r="H121" s="148"/>
      <c r="I121" s="148"/>
      <c r="J121" s="148"/>
      <c r="K121" s="149"/>
    </row>
    <row r="122" spans="1:11" ht="27.75">
      <c r="A122" s="141" t="s">
        <v>80</v>
      </c>
      <c r="B122" s="142"/>
      <c r="C122" s="142"/>
      <c r="D122" s="142"/>
      <c r="E122" s="143"/>
      <c r="F122" s="146"/>
      <c r="G122" s="147"/>
      <c r="H122" s="148"/>
      <c r="I122" s="148"/>
      <c r="J122" s="148"/>
      <c r="K122" s="149"/>
    </row>
    <row r="123" spans="1:11" ht="27.75">
      <c r="A123" s="449" t="s">
        <v>146</v>
      </c>
      <c r="B123" s="450"/>
      <c r="C123" s="450"/>
      <c r="D123" s="450"/>
      <c r="E123" s="451"/>
      <c r="F123" s="146">
        <v>152</v>
      </c>
      <c r="G123" s="147"/>
      <c r="H123" s="148"/>
      <c r="I123" s="148"/>
      <c r="J123" s="148"/>
      <c r="K123" s="149"/>
    </row>
    <row r="124" spans="1:11" ht="27.75">
      <c r="A124" s="434" t="s">
        <v>147</v>
      </c>
      <c r="B124" s="435"/>
      <c r="C124" s="435"/>
      <c r="D124" s="435"/>
      <c r="E124" s="436"/>
      <c r="F124" s="146">
        <v>153</v>
      </c>
      <c r="G124" s="147"/>
      <c r="H124" s="148"/>
      <c r="I124" s="148"/>
      <c r="J124" s="148"/>
      <c r="K124" s="149"/>
    </row>
    <row r="125" spans="1:11" ht="27.75">
      <c r="A125" s="446" t="s">
        <v>140</v>
      </c>
      <c r="B125" s="447"/>
      <c r="C125" s="447"/>
      <c r="D125" s="447"/>
      <c r="E125" s="448"/>
      <c r="F125" s="146">
        <v>180</v>
      </c>
      <c r="G125" s="437">
        <f>G127+G128</f>
        <v>15425700</v>
      </c>
      <c r="H125" s="438"/>
      <c r="I125" s="438"/>
      <c r="J125" s="438"/>
      <c r="K125" s="439"/>
    </row>
    <row r="126" spans="1:11" ht="27.75">
      <c r="A126" s="446" t="s">
        <v>15</v>
      </c>
      <c r="B126" s="447"/>
      <c r="C126" s="447"/>
      <c r="D126" s="447"/>
      <c r="E126" s="448"/>
      <c r="F126" s="146"/>
      <c r="G126" s="437"/>
      <c r="H126" s="438"/>
      <c r="I126" s="438"/>
      <c r="J126" s="438"/>
      <c r="K126" s="439"/>
    </row>
    <row r="127" spans="1:11" ht="27.75">
      <c r="A127" s="427" t="s">
        <v>84</v>
      </c>
      <c r="B127" s="428"/>
      <c r="C127" s="428"/>
      <c r="D127" s="428"/>
      <c r="E127" s="429"/>
      <c r="F127" s="146">
        <v>180</v>
      </c>
      <c r="G127" s="440">
        <v>15417700</v>
      </c>
      <c r="H127" s="441"/>
      <c r="I127" s="441"/>
      <c r="J127" s="441"/>
      <c r="K127" s="442"/>
    </row>
    <row r="128" spans="1:11" ht="27.75">
      <c r="A128" s="427" t="s">
        <v>124</v>
      </c>
      <c r="B128" s="428"/>
      <c r="C128" s="428"/>
      <c r="D128" s="428"/>
      <c r="E128" s="429"/>
      <c r="F128" s="146">
        <v>180</v>
      </c>
      <c r="G128" s="440">
        <v>8000</v>
      </c>
      <c r="H128" s="441"/>
      <c r="I128" s="441"/>
      <c r="J128" s="441"/>
      <c r="K128" s="442"/>
    </row>
    <row r="129" spans="1:11" ht="27.75">
      <c r="A129" s="427" t="s">
        <v>125</v>
      </c>
      <c r="B129" s="428"/>
      <c r="C129" s="428"/>
      <c r="D129" s="428"/>
      <c r="E129" s="429"/>
      <c r="F129" s="146">
        <v>180</v>
      </c>
      <c r="G129" s="440"/>
      <c r="H129" s="441"/>
      <c r="I129" s="441"/>
      <c r="J129" s="441"/>
      <c r="K129" s="442"/>
    </row>
    <row r="130" spans="1:11" ht="27.75">
      <c r="A130" s="427" t="s">
        <v>141</v>
      </c>
      <c r="B130" s="428"/>
      <c r="C130" s="428"/>
      <c r="D130" s="428"/>
      <c r="E130" s="429"/>
      <c r="F130" s="146">
        <v>180</v>
      </c>
      <c r="G130" s="440"/>
      <c r="H130" s="441"/>
      <c r="I130" s="441"/>
      <c r="J130" s="441"/>
      <c r="K130" s="442"/>
    </row>
    <row r="131" spans="1:11" ht="27.75">
      <c r="A131" s="427" t="s">
        <v>80</v>
      </c>
      <c r="B131" s="428"/>
      <c r="C131" s="428"/>
      <c r="D131" s="428"/>
      <c r="E131" s="429"/>
      <c r="F131" s="146"/>
      <c r="G131" s="440"/>
      <c r="H131" s="441"/>
      <c r="I131" s="441"/>
      <c r="J131" s="441"/>
      <c r="K131" s="442"/>
    </row>
    <row r="132" spans="1:11" ht="27.75">
      <c r="A132" s="434" t="s">
        <v>0</v>
      </c>
      <c r="B132" s="435"/>
      <c r="C132" s="435"/>
      <c r="D132" s="435"/>
      <c r="E132" s="436"/>
      <c r="F132" s="146">
        <v>180</v>
      </c>
      <c r="G132" s="437"/>
      <c r="H132" s="438"/>
      <c r="I132" s="438"/>
      <c r="J132" s="438"/>
      <c r="K132" s="439"/>
    </row>
    <row r="133" spans="1:11" ht="27.75">
      <c r="A133" s="427" t="s">
        <v>123</v>
      </c>
      <c r="B133" s="428"/>
      <c r="C133" s="428"/>
      <c r="D133" s="428"/>
      <c r="E133" s="429"/>
      <c r="F133" s="146"/>
      <c r="G133" s="440"/>
      <c r="H133" s="441"/>
      <c r="I133" s="441"/>
      <c r="J133" s="441"/>
      <c r="K133" s="442"/>
    </row>
    <row r="134" spans="1:11" ht="27.75">
      <c r="A134" s="443" t="s">
        <v>142</v>
      </c>
      <c r="B134" s="444"/>
      <c r="C134" s="444"/>
      <c r="D134" s="444"/>
      <c r="E134" s="445"/>
      <c r="F134" s="146" t="s">
        <v>143</v>
      </c>
      <c r="G134" s="427"/>
      <c r="H134" s="428"/>
      <c r="I134" s="428"/>
      <c r="J134" s="428"/>
      <c r="K134" s="430"/>
    </row>
    <row r="135" spans="1:11" ht="27.75">
      <c r="A135" s="427" t="s">
        <v>15</v>
      </c>
      <c r="B135" s="428"/>
      <c r="C135" s="428"/>
      <c r="D135" s="428"/>
      <c r="E135" s="429"/>
      <c r="F135" s="150"/>
      <c r="G135" s="427"/>
      <c r="H135" s="428"/>
      <c r="I135" s="428"/>
      <c r="J135" s="428"/>
      <c r="K135" s="430"/>
    </row>
    <row r="136" spans="1:11" ht="27.75">
      <c r="A136" s="434" t="s">
        <v>152</v>
      </c>
      <c r="B136" s="435"/>
      <c r="C136" s="435"/>
      <c r="D136" s="435"/>
      <c r="E136" s="436"/>
      <c r="F136" s="146">
        <v>410</v>
      </c>
      <c r="G136" s="437"/>
      <c r="H136" s="438"/>
      <c r="I136" s="438"/>
      <c r="J136" s="438"/>
      <c r="K136" s="439"/>
    </row>
    <row r="137" spans="1:11" ht="27.75">
      <c r="A137" s="434" t="s">
        <v>153</v>
      </c>
      <c r="B137" s="435"/>
      <c r="C137" s="435"/>
      <c r="D137" s="435"/>
      <c r="E137" s="436"/>
      <c r="F137" s="146">
        <v>420</v>
      </c>
      <c r="G137" s="437"/>
      <c r="H137" s="438"/>
      <c r="I137" s="438"/>
      <c r="J137" s="438"/>
      <c r="K137" s="439"/>
    </row>
    <row r="138" spans="1:11" ht="27.75">
      <c r="A138" s="434" t="s">
        <v>154</v>
      </c>
      <c r="B138" s="435"/>
      <c r="C138" s="435"/>
      <c r="D138" s="435"/>
      <c r="E138" s="436"/>
      <c r="F138" s="146">
        <v>430</v>
      </c>
      <c r="G138" s="437"/>
      <c r="H138" s="438"/>
      <c r="I138" s="438"/>
      <c r="J138" s="438"/>
      <c r="K138" s="439"/>
    </row>
    <row r="139" spans="1:11" ht="27.75">
      <c r="A139" s="434" t="s">
        <v>155</v>
      </c>
      <c r="B139" s="435"/>
      <c r="C139" s="435"/>
      <c r="D139" s="435"/>
      <c r="E139" s="436"/>
      <c r="F139" s="146">
        <v>440</v>
      </c>
      <c r="G139" s="437"/>
      <c r="H139" s="438"/>
      <c r="I139" s="438"/>
      <c r="J139" s="438"/>
      <c r="K139" s="439"/>
    </row>
    <row r="140" spans="1:11" ht="27.75">
      <c r="A140" s="434" t="s">
        <v>156</v>
      </c>
      <c r="B140" s="435"/>
      <c r="C140" s="435"/>
      <c r="D140" s="435"/>
      <c r="E140" s="436"/>
      <c r="F140" s="146">
        <v>620</v>
      </c>
      <c r="G140" s="437"/>
      <c r="H140" s="438"/>
      <c r="I140" s="438"/>
      <c r="J140" s="438"/>
      <c r="K140" s="439"/>
    </row>
    <row r="141" spans="1:11" ht="27.75">
      <c r="A141" s="427" t="s">
        <v>157</v>
      </c>
      <c r="B141" s="428"/>
      <c r="C141" s="428"/>
      <c r="D141" s="428"/>
      <c r="E141" s="429"/>
      <c r="F141" s="146">
        <v>630</v>
      </c>
      <c r="G141" s="427"/>
      <c r="H141" s="428"/>
      <c r="I141" s="428"/>
      <c r="J141" s="428"/>
      <c r="K141" s="430"/>
    </row>
    <row r="142" spans="1:11" ht="27.75">
      <c r="A142" s="434" t="s">
        <v>158</v>
      </c>
      <c r="B142" s="435"/>
      <c r="C142" s="435"/>
      <c r="D142" s="435"/>
      <c r="E142" s="436"/>
      <c r="F142" s="146">
        <v>650</v>
      </c>
      <c r="G142" s="427"/>
      <c r="H142" s="428"/>
      <c r="I142" s="428"/>
      <c r="J142" s="428"/>
      <c r="K142" s="430"/>
    </row>
    <row r="143" spans="1:11" ht="27.75">
      <c r="A143" s="431" t="s">
        <v>85</v>
      </c>
      <c r="B143" s="432"/>
      <c r="C143" s="432"/>
      <c r="D143" s="432"/>
      <c r="E143" s="433"/>
      <c r="F143" s="146" t="s">
        <v>143</v>
      </c>
      <c r="G143" s="427"/>
      <c r="H143" s="428"/>
      <c r="I143" s="428">
        <f>I145+I146</f>
        <v>0</v>
      </c>
      <c r="J143" s="428"/>
      <c r="K143" s="430"/>
    </row>
    <row r="144" spans="1:11" ht="27.75">
      <c r="A144" s="427" t="s">
        <v>80</v>
      </c>
      <c r="B144" s="428"/>
      <c r="C144" s="428"/>
      <c r="D144" s="428"/>
      <c r="E144" s="429"/>
      <c r="F144" s="146"/>
      <c r="G144" s="427"/>
      <c r="H144" s="428"/>
      <c r="I144" s="428"/>
      <c r="J144" s="428"/>
      <c r="K144" s="430"/>
    </row>
    <row r="145" spans="1:11" ht="27.75">
      <c r="A145" s="427" t="s">
        <v>81</v>
      </c>
      <c r="B145" s="428"/>
      <c r="C145" s="428"/>
      <c r="D145" s="428"/>
      <c r="E145" s="429"/>
      <c r="F145" s="146" t="s">
        <v>143</v>
      </c>
      <c r="G145" s="427"/>
      <c r="H145" s="428"/>
      <c r="I145" s="428"/>
      <c r="J145" s="428"/>
      <c r="K145" s="430"/>
    </row>
    <row r="146" spans="1:11" ht="27.75">
      <c r="A146" s="427" t="s">
        <v>82</v>
      </c>
      <c r="B146" s="428"/>
      <c r="C146" s="428"/>
      <c r="D146" s="428"/>
      <c r="E146" s="429"/>
      <c r="F146" s="146" t="s">
        <v>143</v>
      </c>
      <c r="G146" s="427"/>
      <c r="H146" s="428"/>
      <c r="I146" s="428"/>
      <c r="J146" s="428"/>
      <c r="K146" s="430"/>
    </row>
    <row r="147" spans="1:11" ht="28.5" thickBot="1">
      <c r="A147" s="411" t="s">
        <v>123</v>
      </c>
      <c r="B147" s="412"/>
      <c r="C147" s="412"/>
      <c r="D147" s="412"/>
      <c r="E147" s="413"/>
      <c r="F147" s="154"/>
      <c r="G147" s="414"/>
      <c r="H147" s="415"/>
      <c r="I147" s="415"/>
      <c r="J147" s="415"/>
      <c r="K147" s="416"/>
    </row>
    <row r="148" spans="1:11" ht="27.75" thickBot="1">
      <c r="A148" s="417" t="s">
        <v>13</v>
      </c>
      <c r="B148" s="418"/>
      <c r="C148" s="418"/>
      <c r="D148" s="421" t="s">
        <v>137</v>
      </c>
      <c r="E148" s="421" t="s">
        <v>86</v>
      </c>
      <c r="F148" s="423" t="s">
        <v>80</v>
      </c>
      <c r="G148" s="424"/>
      <c r="H148" s="424"/>
      <c r="I148" s="424"/>
      <c r="J148" s="424"/>
      <c r="K148" s="425"/>
    </row>
    <row r="149" spans="1:11" ht="216.75" thickBot="1">
      <c r="A149" s="419"/>
      <c r="B149" s="420"/>
      <c r="C149" s="420"/>
      <c r="D149" s="422"/>
      <c r="E149" s="422"/>
      <c r="F149" s="155" t="s">
        <v>87</v>
      </c>
      <c r="G149" s="155" t="s">
        <v>129</v>
      </c>
      <c r="H149" s="419" t="s">
        <v>130</v>
      </c>
      <c r="I149" s="426"/>
      <c r="J149" s="155" t="s">
        <v>131</v>
      </c>
      <c r="K149" s="155" t="s">
        <v>144</v>
      </c>
    </row>
    <row r="150" spans="1:11" ht="27">
      <c r="A150" s="392" t="s">
        <v>88</v>
      </c>
      <c r="B150" s="393"/>
      <c r="C150" s="394"/>
      <c r="D150" s="156"/>
      <c r="E150" s="157">
        <f>F150+J150+G150</f>
        <v>17625700</v>
      </c>
      <c r="F150" s="157">
        <f>F152+F157+F172+F176</f>
        <v>15417700</v>
      </c>
      <c r="G150" s="157">
        <v>8000</v>
      </c>
      <c r="H150" s="395"/>
      <c r="I150" s="395"/>
      <c r="J150" s="157">
        <f>J152+J157+J172+J176</f>
        <v>2200000</v>
      </c>
      <c r="K150" s="158"/>
    </row>
    <row r="151" spans="1:11" ht="27.75">
      <c r="A151" s="376" t="s">
        <v>80</v>
      </c>
      <c r="B151" s="377"/>
      <c r="C151" s="378"/>
      <c r="D151" s="159"/>
      <c r="E151" s="160"/>
      <c r="F151" s="160"/>
      <c r="G151" s="160"/>
      <c r="H151" s="379"/>
      <c r="I151" s="379"/>
      <c r="J151" s="160"/>
      <c r="K151" s="161"/>
    </row>
    <row r="152" spans="1:11" ht="27">
      <c r="A152" s="384" t="s">
        <v>89</v>
      </c>
      <c r="B152" s="385"/>
      <c r="C152" s="386"/>
      <c r="D152" s="162">
        <v>210</v>
      </c>
      <c r="E152" s="163">
        <f>E154+E155+E156</f>
        <v>11641100</v>
      </c>
      <c r="F152" s="163">
        <f>F154+F155+F156</f>
        <v>11641100</v>
      </c>
      <c r="G152" s="163"/>
      <c r="H152" s="404"/>
      <c r="I152" s="404"/>
      <c r="J152" s="163">
        <f>SUM(J154:J156)</f>
        <v>0</v>
      </c>
      <c r="K152" s="164"/>
    </row>
    <row r="153" spans="1:11" ht="27.75">
      <c r="A153" s="376" t="s">
        <v>15</v>
      </c>
      <c r="B153" s="377"/>
      <c r="C153" s="378"/>
      <c r="D153" s="159"/>
      <c r="E153" s="160"/>
      <c r="F153" s="160"/>
      <c r="G153" s="160"/>
      <c r="H153" s="379"/>
      <c r="I153" s="379"/>
      <c r="J153" s="160"/>
      <c r="K153" s="161"/>
    </row>
    <row r="154" spans="1:11" ht="27.75">
      <c r="A154" s="376" t="s">
        <v>90</v>
      </c>
      <c r="B154" s="377"/>
      <c r="C154" s="378"/>
      <c r="D154" s="159">
        <v>211</v>
      </c>
      <c r="E154" s="160">
        <f>F154+J154</f>
        <v>8905100</v>
      </c>
      <c r="F154" s="160">
        <f>F195+F265</f>
        <v>8905100</v>
      </c>
      <c r="G154" s="160"/>
      <c r="H154" s="379"/>
      <c r="I154" s="379"/>
      <c r="J154" s="160">
        <v>0</v>
      </c>
      <c r="K154" s="161"/>
    </row>
    <row r="155" spans="1:11" ht="27.75">
      <c r="A155" s="376" t="s">
        <v>91</v>
      </c>
      <c r="B155" s="377"/>
      <c r="C155" s="378"/>
      <c r="D155" s="159">
        <v>212</v>
      </c>
      <c r="E155" s="160">
        <f>F155+J155</f>
        <v>46700</v>
      </c>
      <c r="F155" s="160">
        <v>46700</v>
      </c>
      <c r="G155" s="160"/>
      <c r="H155" s="379"/>
      <c r="I155" s="379"/>
      <c r="J155" s="160"/>
      <c r="K155" s="161"/>
    </row>
    <row r="156" spans="1:11" ht="27.75">
      <c r="A156" s="376" t="s">
        <v>92</v>
      </c>
      <c r="B156" s="377"/>
      <c r="C156" s="378"/>
      <c r="D156" s="159">
        <v>213</v>
      </c>
      <c r="E156" s="160">
        <f>F156+J156</f>
        <v>2689300</v>
      </c>
      <c r="F156" s="160">
        <f>F197+F267</f>
        <v>2689300</v>
      </c>
      <c r="G156" s="160"/>
      <c r="H156" s="379"/>
      <c r="I156" s="379"/>
      <c r="J156" s="160">
        <v>0</v>
      </c>
      <c r="K156" s="161"/>
    </row>
    <row r="157" spans="1:11" ht="27">
      <c r="A157" s="384" t="s">
        <v>93</v>
      </c>
      <c r="B157" s="385"/>
      <c r="C157" s="386"/>
      <c r="D157" s="162">
        <v>220</v>
      </c>
      <c r="E157" s="163">
        <f>SUM(E159:E164)</f>
        <v>1973000</v>
      </c>
      <c r="F157" s="163">
        <f>F159+F160+F161+F162+F163+F164</f>
        <v>1703000</v>
      </c>
      <c r="G157" s="163">
        <f>SUM(G159:G164)</f>
        <v>0</v>
      </c>
      <c r="H157" s="387">
        <f>SUM(H159:H164)</f>
        <v>0</v>
      </c>
      <c r="I157" s="388"/>
      <c r="J157" s="163">
        <f>SUM(J159:J164)</f>
        <v>270000</v>
      </c>
      <c r="K157" s="163">
        <f>SUM(K159:K164)</f>
        <v>0</v>
      </c>
    </row>
    <row r="158" spans="1:11" ht="27.75">
      <c r="A158" s="376" t="s">
        <v>15</v>
      </c>
      <c r="B158" s="377"/>
      <c r="C158" s="378"/>
      <c r="D158" s="159"/>
      <c r="E158" s="160"/>
      <c r="F158" s="160"/>
      <c r="G158" s="160"/>
      <c r="H158" s="379"/>
      <c r="I158" s="379"/>
      <c r="J158" s="160"/>
      <c r="K158" s="161"/>
    </row>
    <row r="159" spans="1:11" ht="27.75">
      <c r="A159" s="376" t="s">
        <v>94</v>
      </c>
      <c r="B159" s="377"/>
      <c r="C159" s="378"/>
      <c r="D159" s="159">
        <v>221</v>
      </c>
      <c r="E159" s="160">
        <f aca="true" t="shared" si="0" ref="E159:E164">SUM(F159:K159)</f>
        <v>40000</v>
      </c>
      <c r="F159" s="160">
        <v>40000</v>
      </c>
      <c r="G159" s="160"/>
      <c r="H159" s="379"/>
      <c r="I159" s="379"/>
      <c r="J159" s="160"/>
      <c r="K159" s="161"/>
    </row>
    <row r="160" spans="1:11" ht="27.75">
      <c r="A160" s="376" t="s">
        <v>95</v>
      </c>
      <c r="B160" s="377"/>
      <c r="C160" s="378"/>
      <c r="D160" s="159">
        <v>222</v>
      </c>
      <c r="E160" s="160">
        <f t="shared" si="0"/>
        <v>32000</v>
      </c>
      <c r="F160" s="160">
        <v>32000</v>
      </c>
      <c r="G160" s="160"/>
      <c r="H160" s="379"/>
      <c r="I160" s="379"/>
      <c r="J160" s="160"/>
      <c r="K160" s="161"/>
    </row>
    <row r="161" spans="1:11" ht="27.75">
      <c r="A161" s="376" t="s">
        <v>96</v>
      </c>
      <c r="B161" s="377"/>
      <c r="C161" s="378"/>
      <c r="D161" s="159">
        <v>223</v>
      </c>
      <c r="E161" s="160">
        <f t="shared" si="0"/>
        <v>1388000</v>
      </c>
      <c r="F161" s="160">
        <v>1388000</v>
      </c>
      <c r="G161" s="160"/>
      <c r="H161" s="379"/>
      <c r="I161" s="379"/>
      <c r="J161" s="160"/>
      <c r="K161" s="161"/>
    </row>
    <row r="162" spans="1:11" ht="27.75">
      <c r="A162" s="376" t="s">
        <v>97</v>
      </c>
      <c r="B162" s="377"/>
      <c r="C162" s="378"/>
      <c r="D162" s="159">
        <v>224</v>
      </c>
      <c r="E162" s="160">
        <f t="shared" si="0"/>
        <v>0</v>
      </c>
      <c r="F162" s="160"/>
      <c r="G162" s="160"/>
      <c r="H162" s="379"/>
      <c r="I162" s="379"/>
      <c r="J162" s="160"/>
      <c r="K162" s="161"/>
    </row>
    <row r="163" spans="1:11" ht="27.75">
      <c r="A163" s="376" t="s">
        <v>98</v>
      </c>
      <c r="B163" s="377"/>
      <c r="C163" s="378"/>
      <c r="D163" s="159">
        <v>225</v>
      </c>
      <c r="E163" s="160">
        <f t="shared" si="0"/>
        <v>348000</v>
      </c>
      <c r="F163" s="160">
        <v>188000</v>
      </c>
      <c r="G163" s="160"/>
      <c r="H163" s="379"/>
      <c r="I163" s="379"/>
      <c r="J163" s="160">
        <v>160000</v>
      </c>
      <c r="K163" s="161"/>
    </row>
    <row r="164" spans="1:11" ht="27.75">
      <c r="A164" s="376" t="s">
        <v>99</v>
      </c>
      <c r="B164" s="377"/>
      <c r="C164" s="378"/>
      <c r="D164" s="159">
        <v>226</v>
      </c>
      <c r="E164" s="160">
        <f t="shared" si="0"/>
        <v>165000</v>
      </c>
      <c r="F164" s="160">
        <v>55000</v>
      </c>
      <c r="G164" s="160"/>
      <c r="H164" s="379"/>
      <c r="I164" s="379"/>
      <c r="J164" s="160">
        <v>110000</v>
      </c>
      <c r="K164" s="161"/>
    </row>
    <row r="165" spans="1:11" ht="27">
      <c r="A165" s="384" t="s">
        <v>100</v>
      </c>
      <c r="B165" s="385"/>
      <c r="C165" s="386"/>
      <c r="D165" s="162">
        <v>240</v>
      </c>
      <c r="E165" s="163"/>
      <c r="F165" s="163"/>
      <c r="G165" s="163"/>
      <c r="H165" s="404"/>
      <c r="I165" s="404"/>
      <c r="J165" s="163"/>
      <c r="K165" s="164"/>
    </row>
    <row r="166" spans="1:11" ht="27.75">
      <c r="A166" s="376" t="s">
        <v>15</v>
      </c>
      <c r="B166" s="377"/>
      <c r="C166" s="378"/>
      <c r="D166" s="159"/>
      <c r="E166" s="160"/>
      <c r="F166" s="160"/>
      <c r="G166" s="160"/>
      <c r="H166" s="379"/>
      <c r="I166" s="379"/>
      <c r="J166" s="160"/>
      <c r="K166" s="161"/>
    </row>
    <row r="167" spans="1:11" ht="27.75">
      <c r="A167" s="376" t="s">
        <v>101</v>
      </c>
      <c r="B167" s="377"/>
      <c r="C167" s="378"/>
      <c r="D167" s="159">
        <v>241</v>
      </c>
      <c r="E167" s="160"/>
      <c r="F167" s="160"/>
      <c r="G167" s="160"/>
      <c r="H167" s="379"/>
      <c r="I167" s="379"/>
      <c r="J167" s="160"/>
      <c r="K167" s="161"/>
    </row>
    <row r="168" spans="1:11" ht="27">
      <c r="A168" s="384" t="s">
        <v>102</v>
      </c>
      <c r="B168" s="385"/>
      <c r="C168" s="386"/>
      <c r="D168" s="162">
        <v>260</v>
      </c>
      <c r="E168" s="163"/>
      <c r="F168" s="163"/>
      <c r="G168" s="163"/>
      <c r="H168" s="404"/>
      <c r="I168" s="404"/>
      <c r="J168" s="163"/>
      <c r="K168" s="164"/>
    </row>
    <row r="169" spans="1:11" ht="27.75">
      <c r="A169" s="376" t="s">
        <v>15</v>
      </c>
      <c r="B169" s="377"/>
      <c r="C169" s="378"/>
      <c r="D169" s="159"/>
      <c r="E169" s="160"/>
      <c r="F169" s="160"/>
      <c r="G169" s="160"/>
      <c r="H169" s="379"/>
      <c r="I169" s="379"/>
      <c r="J169" s="160"/>
      <c r="K169" s="161"/>
    </row>
    <row r="170" spans="1:11" ht="27.75">
      <c r="A170" s="376" t="s">
        <v>103</v>
      </c>
      <c r="B170" s="377"/>
      <c r="C170" s="378"/>
      <c r="D170" s="159">
        <v>262</v>
      </c>
      <c r="E170" s="160"/>
      <c r="F170" s="160"/>
      <c r="G170" s="160"/>
      <c r="H170" s="379"/>
      <c r="I170" s="379"/>
      <c r="J170" s="160"/>
      <c r="K170" s="161"/>
    </row>
    <row r="171" spans="1:11" ht="27.75">
      <c r="A171" s="376" t="s">
        <v>104</v>
      </c>
      <c r="B171" s="377"/>
      <c r="C171" s="378"/>
      <c r="D171" s="159">
        <v>263</v>
      </c>
      <c r="E171" s="160"/>
      <c r="F171" s="160"/>
      <c r="G171" s="160"/>
      <c r="H171" s="379"/>
      <c r="I171" s="379"/>
      <c r="J171" s="160"/>
      <c r="K171" s="161"/>
    </row>
    <row r="172" spans="1:11" ht="27">
      <c r="A172" s="384" t="s">
        <v>126</v>
      </c>
      <c r="B172" s="385"/>
      <c r="C172" s="386"/>
      <c r="D172" s="162">
        <v>290</v>
      </c>
      <c r="E172" s="163">
        <f>F172+J172</f>
        <v>621500</v>
      </c>
      <c r="F172" s="163">
        <f>F174</f>
        <v>611500</v>
      </c>
      <c r="G172" s="163"/>
      <c r="H172" s="404"/>
      <c r="I172" s="404"/>
      <c r="J172" s="163">
        <v>10000</v>
      </c>
      <c r="K172" s="164"/>
    </row>
    <row r="173" spans="1:11" ht="27.75">
      <c r="A173" s="376" t="s">
        <v>15</v>
      </c>
      <c r="B173" s="377"/>
      <c r="C173" s="378"/>
      <c r="D173" s="159"/>
      <c r="E173" s="163"/>
      <c r="F173" s="163"/>
      <c r="G173" s="163"/>
      <c r="H173" s="387"/>
      <c r="I173" s="388"/>
      <c r="J173" s="163"/>
      <c r="K173" s="164"/>
    </row>
    <row r="174" spans="1:11" ht="27.75">
      <c r="A174" s="376" t="s">
        <v>127</v>
      </c>
      <c r="B174" s="377"/>
      <c r="C174" s="378"/>
      <c r="D174" s="159"/>
      <c r="E174" s="163">
        <f>F174+J174</f>
        <v>621500</v>
      </c>
      <c r="F174" s="163">
        <v>611500</v>
      </c>
      <c r="G174" s="163"/>
      <c r="H174" s="387"/>
      <c r="I174" s="388"/>
      <c r="J174" s="163">
        <v>10000</v>
      </c>
      <c r="K174" s="164"/>
    </row>
    <row r="175" spans="1:11" ht="27.75">
      <c r="A175" s="376" t="s">
        <v>128</v>
      </c>
      <c r="B175" s="377"/>
      <c r="C175" s="378"/>
      <c r="D175" s="159"/>
      <c r="E175" s="163"/>
      <c r="F175" s="163"/>
      <c r="G175" s="163"/>
      <c r="H175" s="387"/>
      <c r="I175" s="388"/>
      <c r="J175" s="163"/>
      <c r="K175" s="164"/>
    </row>
    <row r="176" spans="1:11" ht="27">
      <c r="A176" s="384" t="s">
        <v>105</v>
      </c>
      <c r="B176" s="385"/>
      <c r="C176" s="386"/>
      <c r="D176" s="162">
        <v>300</v>
      </c>
      <c r="E176" s="163">
        <f>SUM(F176:K176)</f>
        <v>3390100</v>
      </c>
      <c r="F176" s="163">
        <f>SUM(F178:F181)</f>
        <v>1462100</v>
      </c>
      <c r="G176" s="163">
        <f>SUM(G178:G181)</f>
        <v>8000</v>
      </c>
      <c r="H176" s="387">
        <f>SUM(H178:H181)</f>
        <v>0</v>
      </c>
      <c r="I176" s="388"/>
      <c r="J176" s="163">
        <f>SUM(J178:J181)</f>
        <v>1920000</v>
      </c>
      <c r="K176" s="163">
        <f>SUM(K178:K181)</f>
        <v>0</v>
      </c>
    </row>
    <row r="177" spans="1:11" ht="27.75">
      <c r="A177" s="376" t="s">
        <v>15</v>
      </c>
      <c r="B177" s="377"/>
      <c r="C177" s="378"/>
      <c r="D177" s="159"/>
      <c r="E177" s="160"/>
      <c r="F177" s="160"/>
      <c r="G177" s="160"/>
      <c r="H177" s="379"/>
      <c r="I177" s="379"/>
      <c r="J177" s="160"/>
      <c r="K177" s="161"/>
    </row>
    <row r="178" spans="1:11" ht="27.75">
      <c r="A178" s="376" t="s">
        <v>106</v>
      </c>
      <c r="B178" s="377"/>
      <c r="C178" s="378"/>
      <c r="D178" s="159">
        <v>310</v>
      </c>
      <c r="E178" s="163">
        <f>SUM(F178:K178)</f>
        <v>88000</v>
      </c>
      <c r="F178" s="160"/>
      <c r="G178" s="160">
        <v>8000</v>
      </c>
      <c r="H178" s="379"/>
      <c r="I178" s="379"/>
      <c r="J178" s="160">
        <v>80000</v>
      </c>
      <c r="K178" s="161"/>
    </row>
    <row r="179" spans="1:11" ht="27.75">
      <c r="A179" s="376" t="s">
        <v>107</v>
      </c>
      <c r="B179" s="377"/>
      <c r="C179" s="378"/>
      <c r="D179" s="159">
        <v>320</v>
      </c>
      <c r="E179" s="163">
        <f>SUM(F179:K179)</f>
        <v>0</v>
      </c>
      <c r="F179" s="160"/>
      <c r="G179" s="160"/>
      <c r="H179" s="379"/>
      <c r="I179" s="379"/>
      <c r="J179" s="160"/>
      <c r="K179" s="161"/>
    </row>
    <row r="180" spans="1:11" ht="27.75">
      <c r="A180" s="376" t="s">
        <v>108</v>
      </c>
      <c r="B180" s="377"/>
      <c r="C180" s="378"/>
      <c r="D180" s="159">
        <v>330</v>
      </c>
      <c r="E180" s="163">
        <f>SUM(F180:K180)</f>
        <v>0</v>
      </c>
      <c r="F180" s="160"/>
      <c r="G180" s="160"/>
      <c r="H180" s="379"/>
      <c r="I180" s="379"/>
      <c r="J180" s="160"/>
      <c r="K180" s="161"/>
    </row>
    <row r="181" spans="1:11" ht="27.75">
      <c r="A181" s="376" t="s">
        <v>109</v>
      </c>
      <c r="B181" s="377"/>
      <c r="C181" s="378"/>
      <c r="D181" s="159">
        <v>340</v>
      </c>
      <c r="E181" s="163">
        <f>SUM(F181:K181)</f>
        <v>3302100</v>
      </c>
      <c r="F181" s="160">
        <v>1462100</v>
      </c>
      <c r="G181" s="160"/>
      <c r="H181" s="379"/>
      <c r="I181" s="379"/>
      <c r="J181" s="160">
        <v>1840000</v>
      </c>
      <c r="K181" s="161"/>
    </row>
    <row r="182" spans="1:11" ht="27">
      <c r="A182" s="384" t="s">
        <v>110</v>
      </c>
      <c r="B182" s="385"/>
      <c r="C182" s="386"/>
      <c r="D182" s="162">
        <v>500</v>
      </c>
      <c r="E182" s="163"/>
      <c r="F182" s="163"/>
      <c r="G182" s="163"/>
      <c r="H182" s="404"/>
      <c r="I182" s="404"/>
      <c r="J182" s="163"/>
      <c r="K182" s="164"/>
    </row>
    <row r="183" spans="1:11" ht="27.75">
      <c r="A183" s="376" t="s">
        <v>15</v>
      </c>
      <c r="B183" s="377"/>
      <c r="C183" s="378"/>
      <c r="D183" s="159"/>
      <c r="E183" s="160"/>
      <c r="F183" s="160"/>
      <c r="G183" s="160"/>
      <c r="H183" s="379"/>
      <c r="I183" s="379"/>
      <c r="J183" s="160"/>
      <c r="K183" s="161"/>
    </row>
    <row r="184" spans="1:11" ht="27.75">
      <c r="A184" s="376" t="s">
        <v>111</v>
      </c>
      <c r="B184" s="377"/>
      <c r="C184" s="378"/>
      <c r="D184" s="159">
        <v>520</v>
      </c>
      <c r="E184" s="160"/>
      <c r="F184" s="160"/>
      <c r="G184" s="160"/>
      <c r="H184" s="379"/>
      <c r="I184" s="379"/>
      <c r="J184" s="160"/>
      <c r="K184" s="161"/>
    </row>
    <row r="185" spans="1:11" ht="27.75">
      <c r="A185" s="376" t="s">
        <v>112</v>
      </c>
      <c r="B185" s="377"/>
      <c r="C185" s="378"/>
      <c r="D185" s="159">
        <v>530</v>
      </c>
      <c r="E185" s="160"/>
      <c r="F185" s="160"/>
      <c r="G185" s="160"/>
      <c r="H185" s="379"/>
      <c r="I185" s="379"/>
      <c r="J185" s="160"/>
      <c r="K185" s="161"/>
    </row>
    <row r="186" spans="1:11" ht="27.75">
      <c r="A186" s="396" t="s">
        <v>113</v>
      </c>
      <c r="B186" s="397"/>
      <c r="C186" s="397"/>
      <c r="D186" s="398"/>
      <c r="E186" s="398"/>
      <c r="F186" s="398"/>
      <c r="G186" s="398"/>
      <c r="H186" s="398"/>
      <c r="I186" s="398"/>
      <c r="J186" s="398"/>
      <c r="K186" s="399"/>
    </row>
    <row r="187" spans="1:11" ht="27.75">
      <c r="A187" s="396" t="s">
        <v>114</v>
      </c>
      <c r="B187" s="397"/>
      <c r="C187" s="397"/>
      <c r="D187" s="398"/>
      <c r="E187" s="398"/>
      <c r="F187" s="398"/>
      <c r="G187" s="398"/>
      <c r="H187" s="398"/>
      <c r="I187" s="398"/>
      <c r="J187" s="398"/>
      <c r="K187" s="399"/>
    </row>
    <row r="188" spans="1:11" ht="28.5" thickBot="1">
      <c r="A188" s="400" t="s">
        <v>115</v>
      </c>
      <c r="B188" s="401"/>
      <c r="C188" s="401"/>
      <c r="D188" s="402"/>
      <c r="E188" s="402"/>
      <c r="F188" s="402"/>
      <c r="G188" s="402"/>
      <c r="H188" s="402"/>
      <c r="I188" s="402"/>
      <c r="J188" s="402"/>
      <c r="K188" s="403"/>
    </row>
    <row r="189" spans="1:11" ht="27.75" thickBot="1">
      <c r="A189" s="408" t="s">
        <v>80</v>
      </c>
      <c r="B189" s="409"/>
      <c r="C189" s="409"/>
      <c r="D189" s="409"/>
      <c r="E189" s="409"/>
      <c r="F189" s="409"/>
      <c r="G189" s="409"/>
      <c r="H189" s="409"/>
      <c r="I189" s="409"/>
      <c r="J189" s="409"/>
      <c r="K189" s="410"/>
    </row>
    <row r="190" spans="1:11" ht="27.75" thickBot="1">
      <c r="A190" s="405" t="s">
        <v>185</v>
      </c>
      <c r="B190" s="406"/>
      <c r="C190" s="406"/>
      <c r="D190" s="406"/>
      <c r="E190" s="406"/>
      <c r="F190" s="406"/>
      <c r="G190" s="406"/>
      <c r="H190" s="406"/>
      <c r="I190" s="406"/>
      <c r="J190" s="406"/>
      <c r="K190" s="407"/>
    </row>
    <row r="191" spans="1:11" ht="27">
      <c r="A191" s="392" t="s">
        <v>88</v>
      </c>
      <c r="B191" s="393"/>
      <c r="C191" s="394"/>
      <c r="D191" s="156"/>
      <c r="E191" s="157">
        <f>F191+J191</f>
        <v>13281800</v>
      </c>
      <c r="F191" s="157">
        <f>F193+F198+F213+F217</f>
        <v>13281800</v>
      </c>
      <c r="G191" s="157"/>
      <c r="H191" s="395"/>
      <c r="I191" s="395"/>
      <c r="J191" s="157"/>
      <c r="K191" s="158"/>
    </row>
    <row r="192" spans="1:11" ht="27.75">
      <c r="A192" s="376" t="s">
        <v>80</v>
      </c>
      <c r="B192" s="377"/>
      <c r="C192" s="378"/>
      <c r="D192" s="159"/>
      <c r="E192" s="160"/>
      <c r="F192" s="160"/>
      <c r="G192" s="160"/>
      <c r="H192" s="379"/>
      <c r="I192" s="379"/>
      <c r="J192" s="160"/>
      <c r="K192" s="161"/>
    </row>
    <row r="193" spans="1:11" ht="27">
      <c r="A193" s="384" t="s">
        <v>89</v>
      </c>
      <c r="B193" s="385"/>
      <c r="C193" s="386"/>
      <c r="D193" s="162">
        <v>210</v>
      </c>
      <c r="E193" s="163">
        <f>F193+J193</f>
        <v>11578800</v>
      </c>
      <c r="F193" s="163">
        <f>F195+F196+F197</f>
        <v>11578800</v>
      </c>
      <c r="G193" s="163"/>
      <c r="H193" s="404"/>
      <c r="I193" s="404"/>
      <c r="J193" s="163"/>
      <c r="K193" s="164"/>
    </row>
    <row r="194" spans="1:11" ht="27.75">
      <c r="A194" s="376" t="s">
        <v>15</v>
      </c>
      <c r="B194" s="377"/>
      <c r="C194" s="378"/>
      <c r="D194" s="159"/>
      <c r="E194" s="160"/>
      <c r="F194" s="160"/>
      <c r="G194" s="160"/>
      <c r="H194" s="379"/>
      <c r="I194" s="379"/>
      <c r="J194" s="160"/>
      <c r="K194" s="161"/>
    </row>
    <row r="195" spans="1:11" ht="27.75">
      <c r="A195" s="376" t="s">
        <v>90</v>
      </c>
      <c r="B195" s="377"/>
      <c r="C195" s="378"/>
      <c r="D195" s="159">
        <v>211</v>
      </c>
      <c r="E195" s="163">
        <f>F195+J195</f>
        <v>8893100</v>
      </c>
      <c r="F195" s="160">
        <v>8893100</v>
      </c>
      <c r="G195" s="160"/>
      <c r="H195" s="379"/>
      <c r="I195" s="379"/>
      <c r="J195" s="160"/>
      <c r="K195" s="161"/>
    </row>
    <row r="196" spans="1:11" ht="27.75">
      <c r="A196" s="376" t="s">
        <v>91</v>
      </c>
      <c r="B196" s="377"/>
      <c r="C196" s="378"/>
      <c r="D196" s="159">
        <v>212</v>
      </c>
      <c r="E196" s="163">
        <f>F196+J196</f>
        <v>0</v>
      </c>
      <c r="F196" s="160"/>
      <c r="G196" s="160"/>
      <c r="H196" s="379"/>
      <c r="I196" s="379"/>
      <c r="J196" s="160"/>
      <c r="K196" s="161"/>
    </row>
    <row r="197" spans="1:11" ht="27.75">
      <c r="A197" s="376" t="s">
        <v>92</v>
      </c>
      <c r="B197" s="377"/>
      <c r="C197" s="378"/>
      <c r="D197" s="159">
        <v>213</v>
      </c>
      <c r="E197" s="163">
        <f>F197+J197</f>
        <v>2685700</v>
      </c>
      <c r="F197" s="160">
        <v>2685700</v>
      </c>
      <c r="G197" s="160"/>
      <c r="H197" s="379"/>
      <c r="I197" s="379"/>
      <c r="J197" s="160"/>
      <c r="K197" s="161"/>
    </row>
    <row r="198" spans="1:11" ht="27">
      <c r="A198" s="384" t="s">
        <v>93</v>
      </c>
      <c r="B198" s="385"/>
      <c r="C198" s="386"/>
      <c r="D198" s="162">
        <v>220</v>
      </c>
      <c r="E198" s="163">
        <f>E200+E201+E202+E203+E204+E205</f>
        <v>1703000</v>
      </c>
      <c r="F198" s="163">
        <f>F200+F201+F202+F203+F204+F205</f>
        <v>1703000</v>
      </c>
      <c r="G198" s="163"/>
      <c r="H198" s="404"/>
      <c r="I198" s="404"/>
      <c r="J198" s="163"/>
      <c r="K198" s="164"/>
    </row>
    <row r="199" spans="1:11" ht="27.75">
      <c r="A199" s="376" t="s">
        <v>15</v>
      </c>
      <c r="B199" s="377"/>
      <c r="C199" s="378"/>
      <c r="D199" s="159"/>
      <c r="E199" s="160"/>
      <c r="F199" s="160"/>
      <c r="G199" s="160"/>
      <c r="H199" s="379"/>
      <c r="I199" s="379"/>
      <c r="J199" s="160"/>
      <c r="K199" s="161"/>
    </row>
    <row r="200" spans="1:11" ht="27.75">
      <c r="A200" s="376" t="s">
        <v>94</v>
      </c>
      <c r="B200" s="377"/>
      <c r="C200" s="378"/>
      <c r="D200" s="159">
        <v>221</v>
      </c>
      <c r="E200" s="163">
        <f aca="true" t="shared" si="1" ref="E200:E205">F200+J200</f>
        <v>40000</v>
      </c>
      <c r="F200" s="160">
        <v>40000</v>
      </c>
      <c r="G200" s="160"/>
      <c r="H200" s="379"/>
      <c r="I200" s="379"/>
      <c r="J200" s="160"/>
      <c r="K200" s="161"/>
    </row>
    <row r="201" spans="1:11" ht="27.75">
      <c r="A201" s="376" t="s">
        <v>95</v>
      </c>
      <c r="B201" s="377"/>
      <c r="C201" s="378"/>
      <c r="D201" s="159">
        <v>222</v>
      </c>
      <c r="E201" s="163">
        <f t="shared" si="1"/>
        <v>32000</v>
      </c>
      <c r="F201" s="160">
        <v>32000</v>
      </c>
      <c r="G201" s="160"/>
      <c r="H201" s="379"/>
      <c r="I201" s="379"/>
      <c r="J201" s="160"/>
      <c r="K201" s="161"/>
    </row>
    <row r="202" spans="1:11" ht="27.75">
      <c r="A202" s="376" t="s">
        <v>96</v>
      </c>
      <c r="B202" s="377"/>
      <c r="C202" s="378"/>
      <c r="D202" s="159">
        <v>223</v>
      </c>
      <c r="E202" s="163">
        <f t="shared" si="1"/>
        <v>1388000</v>
      </c>
      <c r="F202" s="160">
        <v>1388000</v>
      </c>
      <c r="G202" s="160"/>
      <c r="H202" s="379"/>
      <c r="I202" s="379"/>
      <c r="J202" s="160"/>
      <c r="K202" s="161"/>
    </row>
    <row r="203" spans="1:11" ht="27.75">
      <c r="A203" s="376" t="s">
        <v>97</v>
      </c>
      <c r="B203" s="377"/>
      <c r="C203" s="378"/>
      <c r="D203" s="159">
        <v>224</v>
      </c>
      <c r="E203" s="163">
        <f t="shared" si="1"/>
        <v>0</v>
      </c>
      <c r="F203" s="160"/>
      <c r="G203" s="160"/>
      <c r="H203" s="379"/>
      <c r="I203" s="379"/>
      <c r="J203" s="160"/>
      <c r="K203" s="161"/>
    </row>
    <row r="204" spans="1:11" ht="27.75">
      <c r="A204" s="376" t="s">
        <v>98</v>
      </c>
      <c r="B204" s="377"/>
      <c r="C204" s="378"/>
      <c r="D204" s="159">
        <v>225</v>
      </c>
      <c r="E204" s="163">
        <f t="shared" si="1"/>
        <v>188000</v>
      </c>
      <c r="F204" s="160">
        <v>188000</v>
      </c>
      <c r="G204" s="160"/>
      <c r="H204" s="379"/>
      <c r="I204" s="379"/>
      <c r="J204" s="160"/>
      <c r="K204" s="161"/>
    </row>
    <row r="205" spans="1:11" ht="27.75">
      <c r="A205" s="376" t="s">
        <v>99</v>
      </c>
      <c r="B205" s="377"/>
      <c r="C205" s="378"/>
      <c r="D205" s="159">
        <v>226</v>
      </c>
      <c r="E205" s="163">
        <f t="shared" si="1"/>
        <v>55000</v>
      </c>
      <c r="F205" s="160">
        <v>55000</v>
      </c>
      <c r="G205" s="160"/>
      <c r="H205" s="379"/>
      <c r="I205" s="379"/>
      <c r="J205" s="160"/>
      <c r="K205" s="161"/>
    </row>
    <row r="206" spans="1:11" ht="27">
      <c r="A206" s="384" t="s">
        <v>100</v>
      </c>
      <c r="B206" s="385"/>
      <c r="C206" s="386"/>
      <c r="D206" s="162">
        <v>240</v>
      </c>
      <c r="E206" s="163"/>
      <c r="F206" s="163"/>
      <c r="G206" s="163"/>
      <c r="H206" s="404"/>
      <c r="I206" s="404"/>
      <c r="J206" s="163"/>
      <c r="K206" s="164"/>
    </row>
    <row r="207" spans="1:11" ht="27.75">
      <c r="A207" s="376" t="s">
        <v>15</v>
      </c>
      <c r="B207" s="377"/>
      <c r="C207" s="378"/>
      <c r="D207" s="159"/>
      <c r="E207" s="160"/>
      <c r="F207" s="160"/>
      <c r="G207" s="160"/>
      <c r="H207" s="379"/>
      <c r="I207" s="379"/>
      <c r="J207" s="160"/>
      <c r="K207" s="161"/>
    </row>
    <row r="208" spans="1:11" ht="27.75">
      <c r="A208" s="376" t="s">
        <v>101</v>
      </c>
      <c r="B208" s="377"/>
      <c r="C208" s="378"/>
      <c r="D208" s="159">
        <v>241</v>
      </c>
      <c r="E208" s="160"/>
      <c r="F208" s="160"/>
      <c r="G208" s="160"/>
      <c r="H208" s="379"/>
      <c r="I208" s="379"/>
      <c r="J208" s="160"/>
      <c r="K208" s="161"/>
    </row>
    <row r="209" spans="1:11" ht="27">
      <c r="A209" s="384" t="s">
        <v>102</v>
      </c>
      <c r="B209" s="385"/>
      <c r="C209" s="386"/>
      <c r="D209" s="162">
        <v>260</v>
      </c>
      <c r="E209" s="163"/>
      <c r="F209" s="163"/>
      <c r="G209" s="163"/>
      <c r="H209" s="404"/>
      <c r="I209" s="404"/>
      <c r="J209" s="163"/>
      <c r="K209" s="164"/>
    </row>
    <row r="210" spans="1:11" ht="27.75">
      <c r="A210" s="376" t="s">
        <v>15</v>
      </c>
      <c r="B210" s="377"/>
      <c r="C210" s="378"/>
      <c r="D210" s="159"/>
      <c r="E210" s="160"/>
      <c r="F210" s="160"/>
      <c r="G210" s="160"/>
      <c r="H210" s="379"/>
      <c r="I210" s="379"/>
      <c r="J210" s="160"/>
      <c r="K210" s="161"/>
    </row>
    <row r="211" spans="1:11" ht="27.75">
      <c r="A211" s="376" t="s">
        <v>103</v>
      </c>
      <c r="B211" s="377"/>
      <c r="C211" s="378"/>
      <c r="D211" s="159">
        <v>262</v>
      </c>
      <c r="E211" s="160"/>
      <c r="F211" s="160"/>
      <c r="G211" s="160"/>
      <c r="H211" s="379"/>
      <c r="I211" s="379"/>
      <c r="J211" s="160"/>
      <c r="K211" s="161"/>
    </row>
    <row r="212" spans="1:11" ht="27.75">
      <c r="A212" s="376" t="s">
        <v>104</v>
      </c>
      <c r="B212" s="377"/>
      <c r="C212" s="378"/>
      <c r="D212" s="159">
        <v>263</v>
      </c>
      <c r="E212" s="160"/>
      <c r="F212" s="160"/>
      <c r="G212" s="160"/>
      <c r="H212" s="379"/>
      <c r="I212" s="379"/>
      <c r="J212" s="160"/>
      <c r="K212" s="161"/>
    </row>
    <row r="213" spans="1:11" ht="27">
      <c r="A213" s="384" t="s">
        <v>126</v>
      </c>
      <c r="B213" s="385"/>
      <c r="C213" s="386"/>
      <c r="D213" s="162">
        <v>290</v>
      </c>
      <c r="E213" s="163">
        <v>10000</v>
      </c>
      <c r="F213" s="163"/>
      <c r="G213" s="163"/>
      <c r="H213" s="404"/>
      <c r="I213" s="404"/>
      <c r="J213" s="163"/>
      <c r="K213" s="164"/>
    </row>
    <row r="214" spans="1:11" ht="27.75">
      <c r="A214" s="376" t="s">
        <v>15</v>
      </c>
      <c r="B214" s="377"/>
      <c r="C214" s="378"/>
      <c r="D214" s="159"/>
      <c r="E214" s="163"/>
      <c r="F214" s="163"/>
      <c r="G214" s="163"/>
      <c r="H214" s="387"/>
      <c r="I214" s="388"/>
      <c r="J214" s="163"/>
      <c r="K214" s="164"/>
    </row>
    <row r="215" spans="1:11" ht="27.75">
      <c r="A215" s="376" t="s">
        <v>127</v>
      </c>
      <c r="B215" s="377"/>
      <c r="C215" s="378"/>
      <c r="D215" s="159"/>
      <c r="E215" s="163">
        <v>10000</v>
      </c>
      <c r="F215" s="163"/>
      <c r="G215" s="163"/>
      <c r="H215" s="387"/>
      <c r="I215" s="388"/>
      <c r="J215" s="163"/>
      <c r="K215" s="164"/>
    </row>
    <row r="216" spans="1:11" ht="27.75">
      <c r="A216" s="376" t="s">
        <v>128</v>
      </c>
      <c r="B216" s="377"/>
      <c r="C216" s="378"/>
      <c r="D216" s="159"/>
      <c r="E216" s="163"/>
      <c r="F216" s="163"/>
      <c r="G216" s="163"/>
      <c r="H216" s="387"/>
      <c r="I216" s="388"/>
      <c r="J216" s="163"/>
      <c r="K216" s="164"/>
    </row>
    <row r="217" spans="1:11" ht="27">
      <c r="A217" s="384" t="s">
        <v>105</v>
      </c>
      <c r="B217" s="385"/>
      <c r="C217" s="386"/>
      <c r="D217" s="162">
        <v>300</v>
      </c>
      <c r="E217" s="163">
        <f>F217+J217</f>
        <v>0</v>
      </c>
      <c r="F217" s="163"/>
      <c r="G217" s="163"/>
      <c r="H217" s="404"/>
      <c r="I217" s="404"/>
      <c r="J217" s="163">
        <f>J219+J220+J221+J222</f>
        <v>0</v>
      </c>
      <c r="K217" s="164"/>
    </row>
    <row r="218" spans="1:11" ht="27.75">
      <c r="A218" s="376" t="s">
        <v>15</v>
      </c>
      <c r="B218" s="377"/>
      <c r="C218" s="378"/>
      <c r="D218" s="159"/>
      <c r="E218" s="160"/>
      <c r="F218" s="160"/>
      <c r="G218" s="160"/>
      <c r="H218" s="379"/>
      <c r="I218" s="379"/>
      <c r="J218" s="160"/>
      <c r="K218" s="161"/>
    </row>
    <row r="219" spans="1:11" ht="27.75">
      <c r="A219" s="376" t="s">
        <v>106</v>
      </c>
      <c r="B219" s="377"/>
      <c r="C219" s="378"/>
      <c r="D219" s="159">
        <v>310</v>
      </c>
      <c r="E219" s="160">
        <f>F219+J219</f>
        <v>0</v>
      </c>
      <c r="F219" s="160"/>
      <c r="G219" s="160"/>
      <c r="H219" s="379"/>
      <c r="I219" s="379"/>
      <c r="J219" s="160"/>
      <c r="K219" s="161"/>
    </row>
    <row r="220" spans="1:11" ht="27.75">
      <c r="A220" s="376" t="s">
        <v>107</v>
      </c>
      <c r="B220" s="377"/>
      <c r="C220" s="378"/>
      <c r="D220" s="159">
        <v>320</v>
      </c>
      <c r="E220" s="160">
        <f>F220+J220</f>
        <v>0</v>
      </c>
      <c r="F220" s="160"/>
      <c r="G220" s="160"/>
      <c r="H220" s="379"/>
      <c r="I220" s="379"/>
      <c r="J220" s="160"/>
      <c r="K220" s="161"/>
    </row>
    <row r="221" spans="1:11" ht="27.75">
      <c r="A221" s="376" t="s">
        <v>108</v>
      </c>
      <c r="B221" s="377"/>
      <c r="C221" s="378"/>
      <c r="D221" s="159">
        <v>330</v>
      </c>
      <c r="E221" s="160">
        <f>F221+J221</f>
        <v>0</v>
      </c>
      <c r="F221" s="160"/>
      <c r="G221" s="160"/>
      <c r="H221" s="379"/>
      <c r="I221" s="379"/>
      <c r="J221" s="160"/>
      <c r="K221" s="161"/>
    </row>
    <row r="222" spans="1:11" ht="27.75">
      <c r="A222" s="376" t="s">
        <v>109</v>
      </c>
      <c r="B222" s="377"/>
      <c r="C222" s="378"/>
      <c r="D222" s="159">
        <v>340</v>
      </c>
      <c r="E222" s="160">
        <f>F222+J222</f>
        <v>0</v>
      </c>
      <c r="F222" s="160"/>
      <c r="G222" s="160"/>
      <c r="H222" s="379"/>
      <c r="I222" s="379"/>
      <c r="J222" s="160"/>
      <c r="K222" s="161"/>
    </row>
    <row r="223" spans="1:11" ht="27">
      <c r="A223" s="384" t="s">
        <v>110</v>
      </c>
      <c r="B223" s="385"/>
      <c r="C223" s="386"/>
      <c r="D223" s="162">
        <v>500</v>
      </c>
      <c r="E223" s="163"/>
      <c r="F223" s="163"/>
      <c r="G223" s="163"/>
      <c r="H223" s="404"/>
      <c r="I223" s="404"/>
      <c r="J223" s="163"/>
      <c r="K223" s="164"/>
    </row>
    <row r="224" spans="1:11" ht="27.75">
      <c r="A224" s="376" t="s">
        <v>15</v>
      </c>
      <c r="B224" s="377"/>
      <c r="C224" s="378"/>
      <c r="D224" s="159"/>
      <c r="E224" s="160"/>
      <c r="F224" s="160"/>
      <c r="G224" s="160"/>
      <c r="H224" s="379"/>
      <c r="I224" s="379"/>
      <c r="J224" s="160"/>
      <c r="K224" s="161"/>
    </row>
    <row r="225" spans="1:11" ht="27.75">
      <c r="A225" s="376" t="s">
        <v>111</v>
      </c>
      <c r="B225" s="377"/>
      <c r="C225" s="378"/>
      <c r="D225" s="159">
        <v>520</v>
      </c>
      <c r="E225" s="160"/>
      <c r="F225" s="160"/>
      <c r="G225" s="160"/>
      <c r="H225" s="379"/>
      <c r="I225" s="379"/>
      <c r="J225" s="160"/>
      <c r="K225" s="161"/>
    </row>
    <row r="226" spans="1:11" ht="27.75">
      <c r="A226" s="376" t="s">
        <v>112</v>
      </c>
      <c r="B226" s="377"/>
      <c r="C226" s="378"/>
      <c r="D226" s="159">
        <v>530</v>
      </c>
      <c r="E226" s="160"/>
      <c r="F226" s="160"/>
      <c r="G226" s="160"/>
      <c r="H226" s="379"/>
      <c r="I226" s="379"/>
      <c r="J226" s="160"/>
      <c r="K226" s="161"/>
    </row>
    <row r="227" spans="1:11" ht="27.75">
      <c r="A227" s="396" t="s">
        <v>113</v>
      </c>
      <c r="B227" s="397"/>
      <c r="C227" s="397"/>
      <c r="D227" s="398"/>
      <c r="E227" s="398"/>
      <c r="F227" s="398"/>
      <c r="G227" s="398"/>
      <c r="H227" s="398"/>
      <c r="I227" s="398"/>
      <c r="J227" s="398"/>
      <c r="K227" s="399"/>
    </row>
    <row r="228" spans="1:11" ht="27.75">
      <c r="A228" s="396" t="s">
        <v>114</v>
      </c>
      <c r="B228" s="397"/>
      <c r="C228" s="397"/>
      <c r="D228" s="398"/>
      <c r="E228" s="398"/>
      <c r="F228" s="398"/>
      <c r="G228" s="398"/>
      <c r="H228" s="398"/>
      <c r="I228" s="398"/>
      <c r="J228" s="398"/>
      <c r="K228" s="399"/>
    </row>
    <row r="229" spans="1:11" ht="28.5" thickBot="1">
      <c r="A229" s="400" t="s">
        <v>115</v>
      </c>
      <c r="B229" s="401"/>
      <c r="C229" s="401"/>
      <c r="D229" s="402"/>
      <c r="E229" s="402"/>
      <c r="F229" s="402"/>
      <c r="G229" s="402"/>
      <c r="H229" s="402"/>
      <c r="I229" s="402"/>
      <c r="J229" s="402"/>
      <c r="K229" s="403"/>
    </row>
    <row r="230" spans="1:11" ht="27.75" thickBot="1">
      <c r="A230" s="405" t="s">
        <v>186</v>
      </c>
      <c r="B230" s="406"/>
      <c r="C230" s="406"/>
      <c r="D230" s="406"/>
      <c r="E230" s="406"/>
      <c r="F230" s="406"/>
      <c r="G230" s="406"/>
      <c r="H230" s="406"/>
      <c r="I230" s="406"/>
      <c r="J230" s="406"/>
      <c r="K230" s="407"/>
    </row>
    <row r="231" spans="1:11" ht="27">
      <c r="A231" s="167" t="s">
        <v>88</v>
      </c>
      <c r="B231" s="168"/>
      <c r="C231" s="169"/>
      <c r="D231" s="156"/>
      <c r="E231" s="157">
        <f>F231</f>
        <v>46700</v>
      </c>
      <c r="F231" s="157">
        <v>46700</v>
      </c>
      <c r="G231" s="157"/>
      <c r="H231" s="170"/>
      <c r="I231" s="171"/>
      <c r="J231" s="157"/>
      <c r="K231" s="158"/>
    </row>
    <row r="232" spans="1:11" ht="27.75">
      <c r="A232" s="172" t="s">
        <v>80</v>
      </c>
      <c r="B232" s="173"/>
      <c r="C232" s="174"/>
      <c r="D232" s="159"/>
      <c r="E232" s="160"/>
      <c r="F232" s="160"/>
      <c r="G232" s="160"/>
      <c r="H232" s="175"/>
      <c r="I232" s="176"/>
      <c r="J232" s="160"/>
      <c r="K232" s="161"/>
    </row>
    <row r="233" spans="1:11" ht="81">
      <c r="A233" s="177" t="s">
        <v>89</v>
      </c>
      <c r="B233" s="178"/>
      <c r="C233" s="179"/>
      <c r="D233" s="162">
        <v>210</v>
      </c>
      <c r="E233" s="163">
        <f>F233</f>
        <v>46700</v>
      </c>
      <c r="F233" s="163">
        <f>F236</f>
        <v>46700</v>
      </c>
      <c r="G233" s="163"/>
      <c r="H233" s="165"/>
      <c r="I233" s="166"/>
      <c r="J233" s="163"/>
      <c r="K233" s="164"/>
    </row>
    <row r="234" spans="1:11" ht="27.75">
      <c r="A234" s="172" t="s">
        <v>15</v>
      </c>
      <c r="B234" s="173"/>
      <c r="C234" s="174"/>
      <c r="D234" s="159"/>
      <c r="E234" s="160"/>
      <c r="F234" s="160"/>
      <c r="G234" s="160"/>
      <c r="H234" s="175"/>
      <c r="I234" s="176"/>
      <c r="J234" s="160"/>
      <c r="K234" s="161"/>
    </row>
    <row r="235" spans="1:11" ht="27.75">
      <c r="A235" s="172" t="s">
        <v>90</v>
      </c>
      <c r="B235" s="173"/>
      <c r="C235" s="174"/>
      <c r="D235" s="159">
        <v>211</v>
      </c>
      <c r="E235" s="160"/>
      <c r="F235" s="160"/>
      <c r="G235" s="160"/>
      <c r="H235" s="175"/>
      <c r="I235" s="176"/>
      <c r="J235" s="160"/>
      <c r="K235" s="161"/>
    </row>
    <row r="236" spans="1:11" ht="27.75">
      <c r="A236" s="172" t="s">
        <v>91</v>
      </c>
      <c r="B236" s="173"/>
      <c r="C236" s="174"/>
      <c r="D236" s="159">
        <v>212</v>
      </c>
      <c r="E236" s="160">
        <f>F236</f>
        <v>46700</v>
      </c>
      <c r="F236" s="160">
        <v>46700</v>
      </c>
      <c r="G236" s="160"/>
      <c r="H236" s="175"/>
      <c r="I236" s="176"/>
      <c r="J236" s="160"/>
      <c r="K236" s="161"/>
    </row>
    <row r="237" spans="1:11" ht="56.25" thickBot="1">
      <c r="A237" s="172" t="s">
        <v>92</v>
      </c>
      <c r="B237" s="173"/>
      <c r="C237" s="174"/>
      <c r="D237" s="159">
        <v>213</v>
      </c>
      <c r="E237" s="160"/>
      <c r="F237" s="160"/>
      <c r="G237" s="160"/>
      <c r="H237" s="175"/>
      <c r="I237" s="176"/>
      <c r="J237" s="160"/>
      <c r="K237" s="161"/>
    </row>
    <row r="238" spans="1:11" ht="27.75" thickBot="1">
      <c r="A238" s="389" t="s">
        <v>187</v>
      </c>
      <c r="B238" s="390"/>
      <c r="C238" s="390"/>
      <c r="D238" s="390"/>
      <c r="E238" s="390"/>
      <c r="F238" s="390"/>
      <c r="G238" s="390"/>
      <c r="H238" s="390"/>
      <c r="I238" s="390"/>
      <c r="J238" s="390"/>
      <c r="K238" s="391"/>
    </row>
    <row r="239" spans="1:11" ht="27">
      <c r="A239" s="392" t="s">
        <v>88</v>
      </c>
      <c r="B239" s="393"/>
      <c r="C239" s="394"/>
      <c r="D239" s="156"/>
      <c r="E239" s="157">
        <f>F239+J239</f>
        <v>1462100</v>
      </c>
      <c r="F239" s="157">
        <v>1462100</v>
      </c>
      <c r="G239" s="157"/>
      <c r="H239" s="395"/>
      <c r="I239" s="395"/>
      <c r="J239" s="157"/>
      <c r="K239" s="158"/>
    </row>
    <row r="240" spans="1:11" ht="27.75">
      <c r="A240" s="376" t="s">
        <v>80</v>
      </c>
      <c r="B240" s="377"/>
      <c r="C240" s="378"/>
      <c r="D240" s="159"/>
      <c r="E240" s="160"/>
      <c r="F240" s="160"/>
      <c r="G240" s="160"/>
      <c r="H240" s="379"/>
      <c r="I240" s="379"/>
      <c r="J240" s="160"/>
      <c r="K240" s="161"/>
    </row>
    <row r="241" spans="1:11" ht="27">
      <c r="A241" s="384" t="s">
        <v>105</v>
      </c>
      <c r="B241" s="385"/>
      <c r="C241" s="386"/>
      <c r="D241" s="162">
        <v>300</v>
      </c>
      <c r="E241" s="163">
        <f>SUM(F241:K241)</f>
        <v>1462100</v>
      </c>
      <c r="F241" s="163">
        <f>SUM(F243:F246)</f>
        <v>1462100</v>
      </c>
      <c r="G241" s="163">
        <f>SUM(G243:G246)</f>
        <v>0</v>
      </c>
      <c r="H241" s="387">
        <f>SUM(H243:H246)</f>
        <v>0</v>
      </c>
      <c r="I241" s="388"/>
      <c r="J241" s="163"/>
      <c r="K241" s="163">
        <f>SUM(K243:K246)</f>
        <v>0</v>
      </c>
    </row>
    <row r="242" spans="1:11" ht="27.75">
      <c r="A242" s="376" t="s">
        <v>15</v>
      </c>
      <c r="B242" s="377"/>
      <c r="C242" s="378"/>
      <c r="D242" s="159"/>
      <c r="E242" s="160"/>
      <c r="F242" s="160"/>
      <c r="G242" s="160"/>
      <c r="H242" s="379"/>
      <c r="I242" s="379"/>
      <c r="J242" s="160"/>
      <c r="K242" s="161"/>
    </row>
    <row r="243" spans="1:11" ht="27.75">
      <c r="A243" s="376" t="s">
        <v>106</v>
      </c>
      <c r="B243" s="377"/>
      <c r="C243" s="378"/>
      <c r="D243" s="159">
        <v>310</v>
      </c>
      <c r="E243" s="160"/>
      <c r="F243" s="160"/>
      <c r="G243" s="160"/>
      <c r="H243" s="379"/>
      <c r="I243" s="379"/>
      <c r="J243" s="160"/>
      <c r="K243" s="161"/>
    </row>
    <row r="244" spans="1:11" ht="27.75">
      <c r="A244" s="376" t="s">
        <v>107</v>
      </c>
      <c r="B244" s="377"/>
      <c r="C244" s="378"/>
      <c r="D244" s="159">
        <v>320</v>
      </c>
      <c r="E244" s="160"/>
      <c r="F244" s="160"/>
      <c r="G244" s="160"/>
      <c r="H244" s="379"/>
      <c r="I244" s="379"/>
      <c r="J244" s="160"/>
      <c r="K244" s="161"/>
    </row>
    <row r="245" spans="1:11" ht="27.75">
      <c r="A245" s="376" t="s">
        <v>108</v>
      </c>
      <c r="B245" s="377"/>
      <c r="C245" s="378"/>
      <c r="D245" s="159">
        <v>330</v>
      </c>
      <c r="E245" s="160"/>
      <c r="F245" s="160"/>
      <c r="G245" s="160"/>
      <c r="H245" s="379"/>
      <c r="I245" s="379"/>
      <c r="J245" s="160"/>
      <c r="K245" s="161"/>
    </row>
    <row r="246" spans="1:11" ht="27.75">
      <c r="A246" s="376" t="s">
        <v>109</v>
      </c>
      <c r="B246" s="377"/>
      <c r="C246" s="378"/>
      <c r="D246" s="159">
        <v>340</v>
      </c>
      <c r="E246" s="160">
        <f>SUM(F246:K246)</f>
        <v>1462100</v>
      </c>
      <c r="F246" s="160">
        <v>1462100</v>
      </c>
      <c r="G246" s="160"/>
      <c r="H246" s="379"/>
      <c r="I246" s="379"/>
      <c r="J246" s="160"/>
      <c r="K246" s="161"/>
    </row>
    <row r="247" spans="1:11" ht="27">
      <c r="A247" s="384" t="s">
        <v>110</v>
      </c>
      <c r="B247" s="385"/>
      <c r="C247" s="386"/>
      <c r="D247" s="162">
        <v>500</v>
      </c>
      <c r="E247" s="163"/>
      <c r="F247" s="163"/>
      <c r="G247" s="163"/>
      <c r="H247" s="404"/>
      <c r="I247" s="404"/>
      <c r="J247" s="163"/>
      <c r="K247" s="164"/>
    </row>
    <row r="248" spans="1:11" ht="27.75">
      <c r="A248" s="376" t="s">
        <v>15</v>
      </c>
      <c r="B248" s="377"/>
      <c r="C248" s="378"/>
      <c r="D248" s="159"/>
      <c r="E248" s="160"/>
      <c r="F248" s="160"/>
      <c r="G248" s="160"/>
      <c r="H248" s="379"/>
      <c r="I248" s="379"/>
      <c r="J248" s="160"/>
      <c r="K248" s="161"/>
    </row>
    <row r="249" spans="1:11" ht="27.75">
      <c r="A249" s="376" t="s">
        <v>111</v>
      </c>
      <c r="B249" s="377"/>
      <c r="C249" s="378"/>
      <c r="D249" s="159">
        <v>520</v>
      </c>
      <c r="E249" s="160"/>
      <c r="F249" s="160"/>
      <c r="G249" s="160"/>
      <c r="H249" s="379"/>
      <c r="I249" s="379"/>
      <c r="J249" s="160"/>
      <c r="K249" s="161"/>
    </row>
    <row r="250" spans="1:11" ht="27.75">
      <c r="A250" s="376" t="s">
        <v>112</v>
      </c>
      <c r="B250" s="377"/>
      <c r="C250" s="378"/>
      <c r="D250" s="159">
        <v>530</v>
      </c>
      <c r="E250" s="160"/>
      <c r="F250" s="160"/>
      <c r="G250" s="160"/>
      <c r="H250" s="379"/>
      <c r="I250" s="379"/>
      <c r="J250" s="160"/>
      <c r="K250" s="161"/>
    </row>
    <row r="251" spans="1:11" ht="27.75">
      <c r="A251" s="396" t="s">
        <v>113</v>
      </c>
      <c r="B251" s="397"/>
      <c r="C251" s="397"/>
      <c r="D251" s="398"/>
      <c r="E251" s="398"/>
      <c r="F251" s="398"/>
      <c r="G251" s="398"/>
      <c r="H251" s="398"/>
      <c r="I251" s="398"/>
      <c r="J251" s="398"/>
      <c r="K251" s="399"/>
    </row>
    <row r="252" spans="1:11" ht="28.5" thickBot="1">
      <c r="A252" s="396" t="s">
        <v>114</v>
      </c>
      <c r="B252" s="397"/>
      <c r="C252" s="397"/>
      <c r="D252" s="398"/>
      <c r="E252" s="398"/>
      <c r="F252" s="398"/>
      <c r="G252" s="398"/>
      <c r="H252" s="398"/>
      <c r="I252" s="398"/>
      <c r="J252" s="398"/>
      <c r="K252" s="399"/>
    </row>
    <row r="253" spans="1:11" ht="27.75" thickBot="1">
      <c r="A253" s="389" t="s">
        <v>188</v>
      </c>
      <c r="B253" s="390"/>
      <c r="C253" s="390"/>
      <c r="D253" s="390"/>
      <c r="E253" s="390"/>
      <c r="F253" s="390"/>
      <c r="G253" s="390"/>
      <c r="H253" s="390"/>
      <c r="I253" s="390"/>
      <c r="J253" s="390"/>
      <c r="K253" s="391"/>
    </row>
    <row r="254" spans="1:11" ht="27">
      <c r="A254" s="392" t="s">
        <v>88</v>
      </c>
      <c r="B254" s="393"/>
      <c r="C254" s="394"/>
      <c r="D254" s="156"/>
      <c r="E254" s="157">
        <f>F254</f>
        <v>611500</v>
      </c>
      <c r="F254" s="157">
        <v>611500</v>
      </c>
      <c r="G254" s="157"/>
      <c r="H254" s="395"/>
      <c r="I254" s="395"/>
      <c r="J254" s="157"/>
      <c r="K254" s="158"/>
    </row>
    <row r="255" spans="1:11" ht="27.75">
      <c r="A255" s="376" t="s">
        <v>80</v>
      </c>
      <c r="B255" s="377"/>
      <c r="C255" s="378"/>
      <c r="D255" s="159"/>
      <c r="E255" s="160"/>
      <c r="F255" s="160"/>
      <c r="G255" s="160"/>
      <c r="H255" s="379"/>
      <c r="I255" s="379"/>
      <c r="J255" s="160"/>
      <c r="K255" s="161"/>
    </row>
    <row r="256" spans="1:11" ht="27">
      <c r="A256" s="384" t="s">
        <v>126</v>
      </c>
      <c r="B256" s="385"/>
      <c r="C256" s="386"/>
      <c r="D256" s="162">
        <v>290</v>
      </c>
      <c r="E256" s="163">
        <f>F256+G256+H256+J256+K256</f>
        <v>611500</v>
      </c>
      <c r="F256" s="163">
        <f>F258</f>
        <v>611500</v>
      </c>
      <c r="G256" s="163"/>
      <c r="H256" s="404"/>
      <c r="I256" s="404"/>
      <c r="J256" s="163"/>
      <c r="K256" s="164"/>
    </row>
    <row r="257" spans="1:11" ht="27.75">
      <c r="A257" s="376" t="s">
        <v>15</v>
      </c>
      <c r="B257" s="377"/>
      <c r="C257" s="378"/>
      <c r="D257" s="159"/>
      <c r="E257" s="163"/>
      <c r="F257" s="163"/>
      <c r="G257" s="163"/>
      <c r="H257" s="387"/>
      <c r="I257" s="388"/>
      <c r="J257" s="163"/>
      <c r="K257" s="164"/>
    </row>
    <row r="258" spans="1:11" ht="27.75">
      <c r="A258" s="376" t="s">
        <v>127</v>
      </c>
      <c r="B258" s="377"/>
      <c r="C258" s="378"/>
      <c r="D258" s="159"/>
      <c r="E258" s="163">
        <f>F258+G258+H258+J258+K258</f>
        <v>611500</v>
      </c>
      <c r="F258" s="163">
        <v>611500</v>
      </c>
      <c r="G258" s="163"/>
      <c r="H258" s="387"/>
      <c r="I258" s="388"/>
      <c r="J258" s="163"/>
      <c r="K258" s="164"/>
    </row>
    <row r="259" spans="1:11" ht="28.5" thickBot="1">
      <c r="A259" s="376" t="s">
        <v>128</v>
      </c>
      <c r="B259" s="377"/>
      <c r="C259" s="378"/>
      <c r="D259" s="159"/>
      <c r="E259" s="163"/>
      <c r="F259" s="163"/>
      <c r="G259" s="163"/>
      <c r="H259" s="387"/>
      <c r="I259" s="388"/>
      <c r="J259" s="163"/>
      <c r="K259" s="164"/>
    </row>
    <row r="260" spans="1:11" ht="27.75" thickBot="1">
      <c r="A260" s="405" t="s">
        <v>189</v>
      </c>
      <c r="B260" s="406"/>
      <c r="C260" s="406"/>
      <c r="D260" s="406"/>
      <c r="E260" s="406"/>
      <c r="F260" s="406"/>
      <c r="G260" s="406"/>
      <c r="H260" s="406"/>
      <c r="I260" s="406"/>
      <c r="J260" s="406"/>
      <c r="K260" s="407"/>
    </row>
    <row r="261" spans="1:11" ht="27">
      <c r="A261" s="167" t="s">
        <v>88</v>
      </c>
      <c r="B261" s="168"/>
      <c r="C261" s="169"/>
      <c r="D261" s="156"/>
      <c r="E261" s="157">
        <f>F261</f>
        <v>15600</v>
      </c>
      <c r="F261" s="157">
        <f>F263</f>
        <v>15600</v>
      </c>
      <c r="G261" s="157"/>
      <c r="H261" s="170"/>
      <c r="I261" s="171"/>
      <c r="J261" s="157"/>
      <c r="K261" s="158"/>
    </row>
    <row r="262" spans="1:11" ht="27.75">
      <c r="A262" s="172" t="s">
        <v>80</v>
      </c>
      <c r="B262" s="173"/>
      <c r="C262" s="174"/>
      <c r="D262" s="159"/>
      <c r="E262" s="160"/>
      <c r="F262" s="160"/>
      <c r="G262" s="160"/>
      <c r="H262" s="175"/>
      <c r="I262" s="176"/>
      <c r="J262" s="160"/>
      <c r="K262" s="161"/>
    </row>
    <row r="263" spans="1:11" ht="81">
      <c r="A263" s="177" t="s">
        <v>89</v>
      </c>
      <c r="B263" s="178"/>
      <c r="C263" s="179"/>
      <c r="D263" s="162">
        <v>210</v>
      </c>
      <c r="E263" s="163">
        <f>F263</f>
        <v>15600</v>
      </c>
      <c r="F263" s="163">
        <f>F265+F267</f>
        <v>15600</v>
      </c>
      <c r="G263" s="163"/>
      <c r="H263" s="165"/>
      <c r="I263" s="166"/>
      <c r="J263" s="163"/>
      <c r="K263" s="164"/>
    </row>
    <row r="264" spans="1:11" ht="27.75">
      <c r="A264" s="172" t="s">
        <v>15</v>
      </c>
      <c r="B264" s="173"/>
      <c r="C264" s="174"/>
      <c r="D264" s="159"/>
      <c r="E264" s="160"/>
      <c r="F264" s="160"/>
      <c r="G264" s="160"/>
      <c r="H264" s="175"/>
      <c r="I264" s="176"/>
      <c r="J264" s="160"/>
      <c r="K264" s="161"/>
    </row>
    <row r="265" spans="1:11" ht="27.75">
      <c r="A265" s="172" t="s">
        <v>90</v>
      </c>
      <c r="B265" s="173"/>
      <c r="C265" s="174"/>
      <c r="D265" s="159">
        <v>211</v>
      </c>
      <c r="E265" s="160">
        <f>F265</f>
        <v>12000</v>
      </c>
      <c r="F265" s="160">
        <v>12000</v>
      </c>
      <c r="G265" s="160"/>
      <c r="H265" s="175"/>
      <c r="I265" s="176"/>
      <c r="J265" s="160"/>
      <c r="K265" s="161"/>
    </row>
    <row r="266" spans="1:11" ht="27.75">
      <c r="A266" s="172" t="s">
        <v>91</v>
      </c>
      <c r="B266" s="173"/>
      <c r="C266" s="174"/>
      <c r="D266" s="159">
        <v>212</v>
      </c>
      <c r="E266" s="160"/>
      <c r="F266" s="160"/>
      <c r="G266" s="160"/>
      <c r="H266" s="175"/>
      <c r="I266" s="176"/>
      <c r="J266" s="160"/>
      <c r="K266" s="161"/>
    </row>
    <row r="267" spans="1:11" ht="56.25" thickBot="1">
      <c r="A267" s="172" t="s">
        <v>92</v>
      </c>
      <c r="B267" s="173"/>
      <c r="C267" s="174"/>
      <c r="D267" s="159">
        <v>213</v>
      </c>
      <c r="E267" s="160">
        <f>F267</f>
        <v>3600</v>
      </c>
      <c r="F267" s="160">
        <v>3600</v>
      </c>
      <c r="G267" s="160"/>
      <c r="H267" s="175"/>
      <c r="I267" s="176"/>
      <c r="J267" s="160"/>
      <c r="K267" s="161"/>
    </row>
    <row r="268" spans="1:11" ht="27.75" thickBot="1">
      <c r="A268" s="405" t="s">
        <v>190</v>
      </c>
      <c r="B268" s="406"/>
      <c r="C268" s="406"/>
      <c r="D268" s="406"/>
      <c r="E268" s="406"/>
      <c r="F268" s="406"/>
      <c r="G268" s="406"/>
      <c r="H268" s="406"/>
      <c r="I268" s="406"/>
      <c r="J268" s="406"/>
      <c r="K268" s="407"/>
    </row>
    <row r="269" spans="1:11" ht="27">
      <c r="A269" s="167" t="s">
        <v>88</v>
      </c>
      <c r="B269" s="168"/>
      <c r="C269" s="169"/>
      <c r="D269" s="156"/>
      <c r="E269" s="157">
        <f>F269+G269</f>
        <v>8000</v>
      </c>
      <c r="F269" s="157"/>
      <c r="G269" s="157">
        <v>8000</v>
      </c>
      <c r="H269" s="170"/>
      <c r="I269" s="171"/>
      <c r="J269" s="157"/>
      <c r="K269" s="158"/>
    </row>
    <row r="270" spans="1:11" ht="27.75">
      <c r="A270" s="172" t="s">
        <v>80</v>
      </c>
      <c r="B270" s="173"/>
      <c r="C270" s="174"/>
      <c r="D270" s="159"/>
      <c r="E270" s="160"/>
      <c r="F270" s="160"/>
      <c r="G270" s="160"/>
      <c r="H270" s="175"/>
      <c r="I270" s="176"/>
      <c r="J270" s="160"/>
      <c r="K270" s="161"/>
    </row>
    <row r="271" spans="1:11" ht="54">
      <c r="A271" s="177" t="s">
        <v>105</v>
      </c>
      <c r="B271" s="178"/>
      <c r="C271" s="179"/>
      <c r="D271" s="162">
        <v>300</v>
      </c>
      <c r="E271" s="163">
        <v>8000</v>
      </c>
      <c r="F271" s="163"/>
      <c r="G271" s="163">
        <v>8000</v>
      </c>
      <c r="H271" s="165"/>
      <c r="I271" s="166"/>
      <c r="J271" s="163"/>
      <c r="K271" s="164"/>
    </row>
    <row r="272" spans="1:11" ht="27.75">
      <c r="A272" s="172" t="s">
        <v>15</v>
      </c>
      <c r="B272" s="173"/>
      <c r="C272" s="174"/>
      <c r="D272" s="159"/>
      <c r="E272" s="160"/>
      <c r="F272" s="160"/>
      <c r="G272" s="160"/>
      <c r="H272" s="175"/>
      <c r="I272" s="176"/>
      <c r="J272" s="160"/>
      <c r="K272" s="161"/>
    </row>
    <row r="273" spans="1:11" ht="55.5">
      <c r="A273" s="172" t="s">
        <v>106</v>
      </c>
      <c r="B273" s="173"/>
      <c r="C273" s="174"/>
      <c r="D273" s="159">
        <v>310</v>
      </c>
      <c r="E273" s="160">
        <v>8000</v>
      </c>
      <c r="F273" s="160"/>
      <c r="G273" s="160">
        <v>8000</v>
      </c>
      <c r="H273" s="175"/>
      <c r="I273" s="176"/>
      <c r="J273" s="160"/>
      <c r="K273" s="161"/>
    </row>
    <row r="274" spans="1:11" ht="55.5">
      <c r="A274" s="172" t="s">
        <v>107</v>
      </c>
      <c r="B274" s="173"/>
      <c r="C274" s="174"/>
      <c r="D274" s="159">
        <v>320</v>
      </c>
      <c r="E274" s="160"/>
      <c r="F274" s="160"/>
      <c r="G274" s="160"/>
      <c r="H274" s="175"/>
      <c r="I274" s="176"/>
      <c r="J274" s="160"/>
      <c r="K274" s="161"/>
    </row>
    <row r="275" spans="1:11" ht="55.5">
      <c r="A275" s="172" t="s">
        <v>108</v>
      </c>
      <c r="B275" s="173"/>
      <c r="C275" s="174"/>
      <c r="D275" s="159">
        <v>330</v>
      </c>
      <c r="E275" s="160"/>
      <c r="F275" s="160"/>
      <c r="G275" s="160"/>
      <c r="H275" s="175"/>
      <c r="I275" s="176"/>
      <c r="J275" s="160"/>
      <c r="K275" s="161"/>
    </row>
    <row r="276" spans="1:11" ht="56.25" thickBot="1">
      <c r="A276" s="172" t="s">
        <v>109</v>
      </c>
      <c r="B276" s="173"/>
      <c r="C276" s="174"/>
      <c r="D276" s="159">
        <v>340</v>
      </c>
      <c r="E276" s="160"/>
      <c r="F276" s="160"/>
      <c r="G276" s="160"/>
      <c r="H276" s="175"/>
      <c r="I276" s="176"/>
      <c r="J276" s="160"/>
      <c r="K276" s="161"/>
    </row>
    <row r="277" spans="1:11" ht="27.75" thickBot="1">
      <c r="A277" s="405" t="s">
        <v>194</v>
      </c>
      <c r="B277" s="406"/>
      <c r="C277" s="406"/>
      <c r="D277" s="406"/>
      <c r="E277" s="406"/>
      <c r="F277" s="406"/>
      <c r="G277" s="406"/>
      <c r="H277" s="406"/>
      <c r="I277" s="406"/>
      <c r="J277" s="406"/>
      <c r="K277" s="407"/>
    </row>
    <row r="278" spans="1:11" ht="27">
      <c r="A278" s="392" t="s">
        <v>88</v>
      </c>
      <c r="B278" s="393"/>
      <c r="C278" s="394"/>
      <c r="D278" s="156"/>
      <c r="E278" s="157">
        <f>F278+J278</f>
        <v>660000</v>
      </c>
      <c r="F278" s="157">
        <f>F280+F285+F300+F304</f>
        <v>0</v>
      </c>
      <c r="G278" s="157"/>
      <c r="H278" s="395"/>
      <c r="I278" s="395"/>
      <c r="J278" s="157">
        <f>J280+J285+J300+J304</f>
        <v>660000</v>
      </c>
      <c r="K278" s="158"/>
    </row>
    <row r="279" spans="1:11" ht="27.75">
      <c r="A279" s="376" t="s">
        <v>80</v>
      </c>
      <c r="B279" s="377"/>
      <c r="C279" s="378"/>
      <c r="D279" s="159"/>
      <c r="E279" s="160"/>
      <c r="F279" s="160"/>
      <c r="G279" s="160"/>
      <c r="H279" s="379"/>
      <c r="I279" s="379"/>
      <c r="J279" s="160"/>
      <c r="K279" s="161"/>
    </row>
    <row r="280" spans="1:11" ht="27">
      <c r="A280" s="384" t="s">
        <v>89</v>
      </c>
      <c r="B280" s="385"/>
      <c r="C280" s="386"/>
      <c r="D280" s="162">
        <v>210</v>
      </c>
      <c r="E280" s="163">
        <f>F280+J280</f>
        <v>0</v>
      </c>
      <c r="F280" s="163">
        <f>F282+F283+F284</f>
        <v>0</v>
      </c>
      <c r="G280" s="163"/>
      <c r="H280" s="404"/>
      <c r="I280" s="404"/>
      <c r="J280" s="163">
        <f>J282+J283+J284</f>
        <v>0</v>
      </c>
      <c r="K280" s="164"/>
    </row>
    <row r="281" spans="1:11" ht="27.75">
      <c r="A281" s="376" t="s">
        <v>15</v>
      </c>
      <c r="B281" s="377"/>
      <c r="C281" s="378"/>
      <c r="D281" s="159"/>
      <c r="E281" s="160"/>
      <c r="F281" s="160"/>
      <c r="G281" s="160"/>
      <c r="H281" s="379"/>
      <c r="I281" s="379"/>
      <c r="J281" s="160"/>
      <c r="K281" s="161"/>
    </row>
    <row r="282" spans="1:11" ht="27.75">
      <c r="A282" s="376" t="s">
        <v>90</v>
      </c>
      <c r="B282" s="377"/>
      <c r="C282" s="378"/>
      <c r="D282" s="159">
        <v>211</v>
      </c>
      <c r="E282" s="163">
        <f>F282+J282</f>
        <v>0</v>
      </c>
      <c r="F282" s="160"/>
      <c r="G282" s="160"/>
      <c r="H282" s="379"/>
      <c r="I282" s="379"/>
      <c r="J282" s="160">
        <v>0</v>
      </c>
      <c r="K282" s="161"/>
    </row>
    <row r="283" spans="1:11" ht="27.75">
      <c r="A283" s="376" t="s">
        <v>91</v>
      </c>
      <c r="B283" s="377"/>
      <c r="C283" s="378"/>
      <c r="D283" s="159">
        <v>212</v>
      </c>
      <c r="E283" s="163">
        <f>F283+J283</f>
        <v>0</v>
      </c>
      <c r="F283" s="160"/>
      <c r="G283" s="160"/>
      <c r="H283" s="379"/>
      <c r="I283" s="379"/>
      <c r="J283" s="160">
        <v>0</v>
      </c>
      <c r="K283" s="161"/>
    </row>
    <row r="284" spans="1:11" ht="27.75">
      <c r="A284" s="376" t="s">
        <v>92</v>
      </c>
      <c r="B284" s="377"/>
      <c r="C284" s="378"/>
      <c r="D284" s="159">
        <v>213</v>
      </c>
      <c r="E284" s="163">
        <f>F284+J284</f>
        <v>0</v>
      </c>
      <c r="F284" s="160"/>
      <c r="G284" s="160"/>
      <c r="H284" s="379"/>
      <c r="I284" s="379"/>
      <c r="J284" s="160">
        <v>0</v>
      </c>
      <c r="K284" s="161"/>
    </row>
    <row r="285" spans="1:11" ht="27">
      <c r="A285" s="384" t="s">
        <v>93</v>
      </c>
      <c r="B285" s="385"/>
      <c r="C285" s="386"/>
      <c r="D285" s="162">
        <v>220</v>
      </c>
      <c r="E285" s="163">
        <f>E287+E288+E289+E290+E291+E292</f>
        <v>270000</v>
      </c>
      <c r="F285" s="163">
        <f>F287+F288+F289+F290+F291+F292</f>
        <v>0</v>
      </c>
      <c r="G285" s="163"/>
      <c r="H285" s="404"/>
      <c r="I285" s="404"/>
      <c r="J285" s="163">
        <f>J287+J288+J289+J290+J291+J292</f>
        <v>270000</v>
      </c>
      <c r="K285" s="164"/>
    </row>
    <row r="286" spans="1:11" ht="27.75">
      <c r="A286" s="376" t="s">
        <v>15</v>
      </c>
      <c r="B286" s="377"/>
      <c r="C286" s="378"/>
      <c r="D286" s="159"/>
      <c r="E286" s="160"/>
      <c r="F286" s="160"/>
      <c r="G286" s="160"/>
      <c r="H286" s="379"/>
      <c r="I286" s="379"/>
      <c r="J286" s="160"/>
      <c r="K286" s="161"/>
    </row>
    <row r="287" spans="1:11" ht="27.75">
      <c r="A287" s="376" t="s">
        <v>94</v>
      </c>
      <c r="B287" s="377"/>
      <c r="C287" s="378"/>
      <c r="D287" s="159">
        <v>221</v>
      </c>
      <c r="E287" s="163">
        <f aca="true" t="shared" si="2" ref="E287:E292">F287+J287</f>
        <v>0</v>
      </c>
      <c r="F287" s="160"/>
      <c r="G287" s="160"/>
      <c r="H287" s="379"/>
      <c r="I287" s="379"/>
      <c r="J287" s="160"/>
      <c r="K287" s="161"/>
    </row>
    <row r="288" spans="1:11" ht="27.75">
      <c r="A288" s="376" t="s">
        <v>95</v>
      </c>
      <c r="B288" s="377"/>
      <c r="C288" s="378"/>
      <c r="D288" s="159">
        <v>222</v>
      </c>
      <c r="E288" s="163">
        <f t="shared" si="2"/>
        <v>0</v>
      </c>
      <c r="F288" s="160"/>
      <c r="G288" s="160"/>
      <c r="H288" s="379"/>
      <c r="I288" s="379"/>
      <c r="J288" s="160"/>
      <c r="K288" s="161"/>
    </row>
    <row r="289" spans="1:11" ht="27.75">
      <c r="A289" s="376" t="s">
        <v>96</v>
      </c>
      <c r="B289" s="377"/>
      <c r="C289" s="378"/>
      <c r="D289" s="159">
        <v>223</v>
      </c>
      <c r="E289" s="163">
        <f t="shared" si="2"/>
        <v>0</v>
      </c>
      <c r="F289" s="160"/>
      <c r="G289" s="160"/>
      <c r="H289" s="379"/>
      <c r="I289" s="379"/>
      <c r="J289" s="160"/>
      <c r="K289" s="161"/>
    </row>
    <row r="290" spans="1:11" ht="27.75">
      <c r="A290" s="376" t="s">
        <v>97</v>
      </c>
      <c r="B290" s="377"/>
      <c r="C290" s="378"/>
      <c r="D290" s="159">
        <v>224</v>
      </c>
      <c r="E290" s="163">
        <f t="shared" si="2"/>
        <v>0</v>
      </c>
      <c r="F290" s="160"/>
      <c r="G290" s="160"/>
      <c r="H290" s="379"/>
      <c r="I290" s="379"/>
      <c r="J290" s="160"/>
      <c r="K290" s="161"/>
    </row>
    <row r="291" spans="1:11" ht="27.75">
      <c r="A291" s="376" t="s">
        <v>98</v>
      </c>
      <c r="B291" s="377"/>
      <c r="C291" s="378"/>
      <c r="D291" s="159">
        <v>225</v>
      </c>
      <c r="E291" s="163">
        <f t="shared" si="2"/>
        <v>160000</v>
      </c>
      <c r="F291" s="160"/>
      <c r="G291" s="160"/>
      <c r="H291" s="379"/>
      <c r="I291" s="379"/>
      <c r="J291" s="160">
        <v>160000</v>
      </c>
      <c r="K291" s="161"/>
    </row>
    <row r="292" spans="1:11" ht="27.75">
      <c r="A292" s="376" t="s">
        <v>99</v>
      </c>
      <c r="B292" s="377"/>
      <c r="C292" s="378"/>
      <c r="D292" s="159">
        <v>226</v>
      </c>
      <c r="E292" s="163">
        <f t="shared" si="2"/>
        <v>110000</v>
      </c>
      <c r="F292" s="160"/>
      <c r="G292" s="160"/>
      <c r="H292" s="379"/>
      <c r="I292" s="379"/>
      <c r="J292" s="160">
        <v>110000</v>
      </c>
      <c r="K292" s="161"/>
    </row>
    <row r="293" spans="1:11" ht="27">
      <c r="A293" s="384" t="s">
        <v>100</v>
      </c>
      <c r="B293" s="385"/>
      <c r="C293" s="386"/>
      <c r="D293" s="162">
        <v>240</v>
      </c>
      <c r="E293" s="163"/>
      <c r="F293" s="163"/>
      <c r="G293" s="163"/>
      <c r="H293" s="404"/>
      <c r="I293" s="404"/>
      <c r="J293" s="163"/>
      <c r="K293" s="164"/>
    </row>
    <row r="294" spans="1:11" ht="27.75">
      <c r="A294" s="376" t="s">
        <v>15</v>
      </c>
      <c r="B294" s="377"/>
      <c r="C294" s="378"/>
      <c r="D294" s="159"/>
      <c r="E294" s="160"/>
      <c r="F294" s="160"/>
      <c r="G294" s="160"/>
      <c r="H294" s="379"/>
      <c r="I294" s="379"/>
      <c r="J294" s="160"/>
      <c r="K294" s="161"/>
    </row>
    <row r="295" spans="1:11" ht="27.75">
      <c r="A295" s="376" t="s">
        <v>101</v>
      </c>
      <c r="B295" s="377"/>
      <c r="C295" s="378"/>
      <c r="D295" s="159">
        <v>241</v>
      </c>
      <c r="E295" s="160"/>
      <c r="F295" s="160"/>
      <c r="G295" s="160"/>
      <c r="H295" s="379"/>
      <c r="I295" s="379"/>
      <c r="J295" s="160"/>
      <c r="K295" s="161"/>
    </row>
    <row r="296" spans="1:11" ht="27">
      <c r="A296" s="384" t="s">
        <v>102</v>
      </c>
      <c r="B296" s="385"/>
      <c r="C296" s="386"/>
      <c r="D296" s="162">
        <v>260</v>
      </c>
      <c r="E296" s="163"/>
      <c r="F296" s="163"/>
      <c r="G296" s="163"/>
      <c r="H296" s="404"/>
      <c r="I296" s="404"/>
      <c r="J296" s="163"/>
      <c r="K296" s="164"/>
    </row>
    <row r="297" spans="1:11" ht="27.75">
      <c r="A297" s="376" t="s">
        <v>15</v>
      </c>
      <c r="B297" s="377"/>
      <c r="C297" s="378"/>
      <c r="D297" s="159"/>
      <c r="E297" s="160"/>
      <c r="F297" s="160"/>
      <c r="G297" s="160"/>
      <c r="H297" s="379"/>
      <c r="I297" s="379"/>
      <c r="J297" s="160"/>
      <c r="K297" s="161"/>
    </row>
    <row r="298" spans="1:11" ht="27.75">
      <c r="A298" s="376" t="s">
        <v>103</v>
      </c>
      <c r="B298" s="377"/>
      <c r="C298" s="378"/>
      <c r="D298" s="159">
        <v>262</v>
      </c>
      <c r="E298" s="160"/>
      <c r="F298" s="160"/>
      <c r="G298" s="160"/>
      <c r="H298" s="379"/>
      <c r="I298" s="379"/>
      <c r="J298" s="160"/>
      <c r="K298" s="161"/>
    </row>
    <row r="299" spans="1:11" ht="27.75">
      <c r="A299" s="376" t="s">
        <v>104</v>
      </c>
      <c r="B299" s="377"/>
      <c r="C299" s="378"/>
      <c r="D299" s="159">
        <v>263</v>
      </c>
      <c r="E299" s="160"/>
      <c r="F299" s="160"/>
      <c r="G299" s="160"/>
      <c r="H299" s="379"/>
      <c r="I299" s="379"/>
      <c r="J299" s="160"/>
      <c r="K299" s="161"/>
    </row>
    <row r="300" spans="1:11" ht="27">
      <c r="A300" s="384" t="s">
        <v>126</v>
      </c>
      <c r="B300" s="385"/>
      <c r="C300" s="386"/>
      <c r="D300" s="162">
        <v>290</v>
      </c>
      <c r="E300" s="163">
        <v>10000</v>
      </c>
      <c r="F300" s="163"/>
      <c r="G300" s="163"/>
      <c r="H300" s="404"/>
      <c r="I300" s="404"/>
      <c r="J300" s="163">
        <v>10000</v>
      </c>
      <c r="K300" s="164"/>
    </row>
    <row r="301" spans="1:11" ht="27.75">
      <c r="A301" s="376" t="s">
        <v>15</v>
      </c>
      <c r="B301" s="377"/>
      <c r="C301" s="378"/>
      <c r="D301" s="159"/>
      <c r="E301" s="163"/>
      <c r="F301" s="163"/>
      <c r="G301" s="163"/>
      <c r="H301" s="387"/>
      <c r="I301" s="388"/>
      <c r="J301" s="163"/>
      <c r="K301" s="164"/>
    </row>
    <row r="302" spans="1:11" ht="27.75">
      <c r="A302" s="376" t="s">
        <v>127</v>
      </c>
      <c r="B302" s="377"/>
      <c r="C302" s="378"/>
      <c r="D302" s="159"/>
      <c r="E302" s="163">
        <v>10000</v>
      </c>
      <c r="F302" s="163"/>
      <c r="G302" s="163"/>
      <c r="H302" s="387"/>
      <c r="I302" s="388"/>
      <c r="J302" s="163">
        <v>10000</v>
      </c>
      <c r="K302" s="164"/>
    </row>
    <row r="303" spans="1:11" ht="27.75">
      <c r="A303" s="376" t="s">
        <v>128</v>
      </c>
      <c r="B303" s="377"/>
      <c r="C303" s="378"/>
      <c r="D303" s="159"/>
      <c r="E303" s="163"/>
      <c r="F303" s="163"/>
      <c r="G303" s="163"/>
      <c r="H303" s="387"/>
      <c r="I303" s="388"/>
      <c r="J303" s="163"/>
      <c r="K303" s="164"/>
    </row>
    <row r="304" spans="1:11" ht="27">
      <c r="A304" s="384" t="s">
        <v>105</v>
      </c>
      <c r="B304" s="385"/>
      <c r="C304" s="386"/>
      <c r="D304" s="162">
        <v>300</v>
      </c>
      <c r="E304" s="163">
        <f>F304+J304</f>
        <v>380000</v>
      </c>
      <c r="F304" s="163"/>
      <c r="G304" s="163"/>
      <c r="H304" s="404"/>
      <c r="I304" s="404"/>
      <c r="J304" s="163">
        <f>J306+J307+J308+J309</f>
        <v>380000</v>
      </c>
      <c r="K304" s="164"/>
    </row>
    <row r="305" spans="1:11" ht="27.75">
      <c r="A305" s="376" t="s">
        <v>15</v>
      </c>
      <c r="B305" s="377"/>
      <c r="C305" s="378"/>
      <c r="D305" s="159"/>
      <c r="E305" s="160"/>
      <c r="F305" s="160"/>
      <c r="G305" s="160"/>
      <c r="H305" s="379"/>
      <c r="I305" s="379"/>
      <c r="J305" s="160"/>
      <c r="K305" s="161"/>
    </row>
    <row r="306" spans="1:11" ht="27.75">
      <c r="A306" s="376" t="s">
        <v>106</v>
      </c>
      <c r="B306" s="377"/>
      <c r="C306" s="378"/>
      <c r="D306" s="159">
        <v>310</v>
      </c>
      <c r="E306" s="160">
        <f>F306+J306</f>
        <v>80000</v>
      </c>
      <c r="F306" s="160"/>
      <c r="G306" s="160"/>
      <c r="H306" s="379"/>
      <c r="I306" s="379"/>
      <c r="J306" s="160">
        <v>80000</v>
      </c>
      <c r="K306" s="161"/>
    </row>
    <row r="307" spans="1:11" ht="27.75">
      <c r="A307" s="376" t="s">
        <v>107</v>
      </c>
      <c r="B307" s="377"/>
      <c r="C307" s="378"/>
      <c r="D307" s="159">
        <v>320</v>
      </c>
      <c r="E307" s="160">
        <f>F307+J307</f>
        <v>0</v>
      </c>
      <c r="F307" s="160"/>
      <c r="G307" s="160"/>
      <c r="H307" s="379"/>
      <c r="I307" s="379"/>
      <c r="J307" s="160"/>
      <c r="K307" s="161"/>
    </row>
    <row r="308" spans="1:11" ht="27.75">
      <c r="A308" s="376" t="s">
        <v>108</v>
      </c>
      <c r="B308" s="377"/>
      <c r="C308" s="378"/>
      <c r="D308" s="159">
        <v>330</v>
      </c>
      <c r="E308" s="160">
        <f>F308+J308</f>
        <v>0</v>
      </c>
      <c r="F308" s="160"/>
      <c r="G308" s="160"/>
      <c r="H308" s="379"/>
      <c r="I308" s="379"/>
      <c r="J308" s="160"/>
      <c r="K308" s="161"/>
    </row>
    <row r="309" spans="1:11" ht="27.75">
      <c r="A309" s="376" t="s">
        <v>109</v>
      </c>
      <c r="B309" s="377"/>
      <c r="C309" s="378"/>
      <c r="D309" s="159">
        <v>340</v>
      </c>
      <c r="E309" s="160">
        <f>F309+J309</f>
        <v>300000</v>
      </c>
      <c r="F309" s="160"/>
      <c r="G309" s="160"/>
      <c r="H309" s="379"/>
      <c r="I309" s="379"/>
      <c r="J309" s="160">
        <v>300000</v>
      </c>
      <c r="K309" s="161"/>
    </row>
    <row r="310" spans="1:11" ht="27">
      <c r="A310" s="384" t="s">
        <v>110</v>
      </c>
      <c r="B310" s="385"/>
      <c r="C310" s="386"/>
      <c r="D310" s="162">
        <v>500</v>
      </c>
      <c r="E310" s="163"/>
      <c r="F310" s="163"/>
      <c r="G310" s="163"/>
      <c r="H310" s="404"/>
      <c r="I310" s="404"/>
      <c r="J310" s="163"/>
      <c r="K310" s="164"/>
    </row>
    <row r="311" spans="1:11" ht="27.75">
      <c r="A311" s="376" t="s">
        <v>15</v>
      </c>
      <c r="B311" s="377"/>
      <c r="C311" s="378"/>
      <c r="D311" s="159"/>
      <c r="E311" s="160"/>
      <c r="F311" s="160"/>
      <c r="G311" s="160"/>
      <c r="H311" s="379"/>
      <c r="I311" s="379"/>
      <c r="J311" s="160"/>
      <c r="K311" s="161"/>
    </row>
    <row r="312" spans="1:11" ht="27.75">
      <c r="A312" s="376" t="s">
        <v>111</v>
      </c>
      <c r="B312" s="377"/>
      <c r="C312" s="378"/>
      <c r="D312" s="159">
        <v>520</v>
      </c>
      <c r="E312" s="160"/>
      <c r="F312" s="160"/>
      <c r="G312" s="160"/>
      <c r="H312" s="379"/>
      <c r="I312" s="379"/>
      <c r="J312" s="160"/>
      <c r="K312" s="161"/>
    </row>
    <row r="313" spans="1:11" ht="27.75">
      <c r="A313" s="376" t="s">
        <v>112</v>
      </c>
      <c r="B313" s="377"/>
      <c r="C313" s="378"/>
      <c r="D313" s="159">
        <v>530</v>
      </c>
      <c r="E313" s="160"/>
      <c r="F313" s="160"/>
      <c r="G313" s="160"/>
      <c r="H313" s="379"/>
      <c r="I313" s="379"/>
      <c r="J313" s="160"/>
      <c r="K313" s="161"/>
    </row>
    <row r="314" spans="1:11" ht="27.75">
      <c r="A314" s="396" t="s">
        <v>113</v>
      </c>
      <c r="B314" s="397"/>
      <c r="C314" s="397"/>
      <c r="D314" s="398"/>
      <c r="E314" s="398"/>
      <c r="F314" s="398"/>
      <c r="G314" s="398"/>
      <c r="H314" s="398"/>
      <c r="I314" s="398"/>
      <c r="J314" s="398"/>
      <c r="K314" s="399"/>
    </row>
    <row r="315" spans="1:11" ht="27.75">
      <c r="A315" s="396" t="s">
        <v>114</v>
      </c>
      <c r="B315" s="397"/>
      <c r="C315" s="397"/>
      <c r="D315" s="398"/>
      <c r="E315" s="398"/>
      <c r="F315" s="398"/>
      <c r="G315" s="398"/>
      <c r="H315" s="398"/>
      <c r="I315" s="398"/>
      <c r="J315" s="398"/>
      <c r="K315" s="399"/>
    </row>
    <row r="316" spans="1:11" ht="28.5" thickBot="1">
      <c r="A316" s="400" t="s">
        <v>115</v>
      </c>
      <c r="B316" s="401"/>
      <c r="C316" s="401"/>
      <c r="D316" s="402"/>
      <c r="E316" s="402"/>
      <c r="F316" s="402"/>
      <c r="G316" s="402"/>
      <c r="H316" s="402"/>
      <c r="I316" s="402"/>
      <c r="J316" s="402"/>
      <c r="K316" s="403"/>
    </row>
    <row r="317" spans="1:11" ht="27.75" thickBot="1">
      <c r="A317" s="389" t="s">
        <v>195</v>
      </c>
      <c r="B317" s="390"/>
      <c r="C317" s="390"/>
      <c r="D317" s="390"/>
      <c r="E317" s="390"/>
      <c r="F317" s="390"/>
      <c r="G317" s="390"/>
      <c r="H317" s="390"/>
      <c r="I317" s="390"/>
      <c r="J317" s="390"/>
      <c r="K317" s="391"/>
    </row>
    <row r="318" spans="1:11" ht="27">
      <c r="A318" s="392" t="s">
        <v>88</v>
      </c>
      <c r="B318" s="393"/>
      <c r="C318" s="394"/>
      <c r="D318" s="156"/>
      <c r="E318" s="157">
        <f>F318+J318</f>
        <v>1540000</v>
      </c>
      <c r="F318" s="157"/>
      <c r="G318" s="157"/>
      <c r="H318" s="395"/>
      <c r="I318" s="395"/>
      <c r="J318" s="157">
        <v>1540000</v>
      </c>
      <c r="K318" s="158"/>
    </row>
    <row r="319" spans="1:11" ht="27.75">
      <c r="A319" s="376" t="s">
        <v>80</v>
      </c>
      <c r="B319" s="377"/>
      <c r="C319" s="378"/>
      <c r="D319" s="159"/>
      <c r="E319" s="160"/>
      <c r="F319" s="160"/>
      <c r="G319" s="160"/>
      <c r="H319" s="379"/>
      <c r="I319" s="379"/>
      <c r="J319" s="160"/>
      <c r="K319" s="161"/>
    </row>
    <row r="320" spans="1:11" ht="27">
      <c r="A320" s="384" t="s">
        <v>105</v>
      </c>
      <c r="B320" s="385"/>
      <c r="C320" s="386"/>
      <c r="D320" s="162">
        <v>300</v>
      </c>
      <c r="E320" s="163">
        <f>SUM(F320:K320)</f>
        <v>1540000</v>
      </c>
      <c r="F320" s="163"/>
      <c r="G320" s="163">
        <f>SUM(G322:G325)</f>
        <v>0</v>
      </c>
      <c r="H320" s="387">
        <f>SUM(H322:H325)</f>
        <v>0</v>
      </c>
      <c r="I320" s="388"/>
      <c r="J320" s="163">
        <f>SUM(J322:J325)</f>
        <v>1540000</v>
      </c>
      <c r="K320" s="164">
        <f>SUM(K322:K325)</f>
        <v>0</v>
      </c>
    </row>
    <row r="321" spans="1:11" ht="27.75">
      <c r="A321" s="376" t="s">
        <v>15</v>
      </c>
      <c r="B321" s="377"/>
      <c r="C321" s="378"/>
      <c r="D321" s="159"/>
      <c r="E321" s="160"/>
      <c r="F321" s="160"/>
      <c r="G321" s="160"/>
      <c r="H321" s="379"/>
      <c r="I321" s="379"/>
      <c r="J321" s="160"/>
      <c r="K321" s="161"/>
    </row>
    <row r="322" spans="1:11" ht="27.75">
      <c r="A322" s="376" t="s">
        <v>106</v>
      </c>
      <c r="B322" s="377"/>
      <c r="C322" s="378"/>
      <c r="D322" s="159">
        <v>310</v>
      </c>
      <c r="E322" s="160"/>
      <c r="F322" s="160"/>
      <c r="G322" s="160"/>
      <c r="H322" s="379"/>
      <c r="I322" s="379"/>
      <c r="J322" s="160"/>
      <c r="K322" s="161"/>
    </row>
    <row r="323" spans="1:11" ht="27.75">
      <c r="A323" s="376" t="s">
        <v>107</v>
      </c>
      <c r="B323" s="377"/>
      <c r="C323" s="378"/>
      <c r="D323" s="159">
        <v>320</v>
      </c>
      <c r="E323" s="160"/>
      <c r="F323" s="160"/>
      <c r="G323" s="160"/>
      <c r="H323" s="379"/>
      <c r="I323" s="379"/>
      <c r="J323" s="160"/>
      <c r="K323" s="161"/>
    </row>
    <row r="324" spans="1:11" ht="27.75">
      <c r="A324" s="376" t="s">
        <v>108</v>
      </c>
      <c r="B324" s="377"/>
      <c r="C324" s="378"/>
      <c r="D324" s="159">
        <v>330</v>
      </c>
      <c r="E324" s="160"/>
      <c r="F324" s="160"/>
      <c r="G324" s="160"/>
      <c r="H324" s="379"/>
      <c r="I324" s="379"/>
      <c r="J324" s="160"/>
      <c r="K324" s="161"/>
    </row>
    <row r="325" spans="1:11" ht="28.5" thickBot="1">
      <c r="A325" s="380" t="s">
        <v>109</v>
      </c>
      <c r="B325" s="381"/>
      <c r="C325" s="382"/>
      <c r="D325" s="180">
        <v>340</v>
      </c>
      <c r="E325" s="181">
        <f>SUM(F325:K325)</f>
        <v>1540000</v>
      </c>
      <c r="F325" s="181"/>
      <c r="G325" s="181"/>
      <c r="H325" s="383"/>
      <c r="I325" s="383"/>
      <c r="J325" s="181">
        <v>1540000</v>
      </c>
      <c r="K325" s="182"/>
    </row>
    <row r="328" spans="1:8" ht="55.5">
      <c r="A328" s="132" t="s">
        <v>133</v>
      </c>
      <c r="B328" s="133"/>
      <c r="C328" s="133"/>
      <c r="D328" s="134"/>
      <c r="E328" s="134"/>
      <c r="F328" s="375" t="s">
        <v>179</v>
      </c>
      <c r="G328" s="375"/>
      <c r="H328" s="134"/>
    </row>
    <row r="329" spans="1:8" ht="27.75">
      <c r="A329" s="132"/>
      <c r="B329" s="133"/>
      <c r="C329" s="133"/>
      <c r="D329" s="374" t="s">
        <v>134</v>
      </c>
      <c r="E329" s="374"/>
      <c r="F329" s="374"/>
      <c r="G329" s="374"/>
      <c r="H329" s="374"/>
    </row>
    <row r="330" spans="1:8" ht="55.5">
      <c r="A330" s="132" t="s">
        <v>135</v>
      </c>
      <c r="B330" s="133"/>
      <c r="C330" s="133"/>
      <c r="D330" s="134"/>
      <c r="E330" s="134"/>
      <c r="F330" s="137" t="s">
        <v>176</v>
      </c>
      <c r="G330" s="373"/>
      <c r="H330" s="373"/>
    </row>
    <row r="331" spans="1:8" ht="27.75">
      <c r="A331" s="135"/>
      <c r="B331" s="133"/>
      <c r="C331" s="133"/>
      <c r="D331" s="374" t="s">
        <v>134</v>
      </c>
      <c r="E331" s="374"/>
      <c r="F331" s="374"/>
      <c r="G331" s="374"/>
      <c r="H331" s="374"/>
    </row>
    <row r="332" spans="1:8" ht="27.75">
      <c r="A332" s="136"/>
      <c r="B332" s="133"/>
      <c r="C332" s="133"/>
      <c r="D332" s="133"/>
      <c r="E332" s="133"/>
      <c r="F332" s="133"/>
      <c r="G332" s="372"/>
      <c r="H332" s="372"/>
    </row>
    <row r="333" spans="1:8" ht="27.75">
      <c r="A333" s="132" t="s">
        <v>136</v>
      </c>
      <c r="B333" s="133"/>
      <c r="C333" s="133"/>
      <c r="D333" s="134"/>
      <c r="E333" s="134"/>
      <c r="F333" s="134" t="s">
        <v>176</v>
      </c>
      <c r="G333" s="373"/>
      <c r="H333" s="373"/>
    </row>
    <row r="334" spans="1:8" ht="27.75">
      <c r="A334" s="132" t="s">
        <v>177</v>
      </c>
      <c r="B334" s="133"/>
      <c r="C334" s="133"/>
      <c r="D334" s="374" t="s">
        <v>134</v>
      </c>
      <c r="E334" s="374"/>
      <c r="F334" s="374"/>
      <c r="G334" s="374"/>
      <c r="H334" s="374"/>
    </row>
  </sheetData>
  <mergeCells count="598">
    <mergeCell ref="G332:H332"/>
    <mergeCell ref="G333:H333"/>
    <mergeCell ref="D334:H334"/>
    <mergeCell ref="H289:I289"/>
    <mergeCell ref="H291:I291"/>
    <mergeCell ref="F328:G328"/>
    <mergeCell ref="D329:H329"/>
    <mergeCell ref="G330:H330"/>
    <mergeCell ref="D331:H331"/>
    <mergeCell ref="A290:C290"/>
    <mergeCell ref="H290:I290"/>
    <mergeCell ref="D314:K314"/>
    <mergeCell ref="A258:C258"/>
    <mergeCell ref="H258:I258"/>
    <mergeCell ref="A259:C259"/>
    <mergeCell ref="H259:I259"/>
    <mergeCell ref="A292:C292"/>
    <mergeCell ref="H292:I292"/>
    <mergeCell ref="A291:C291"/>
    <mergeCell ref="A256:C256"/>
    <mergeCell ref="H256:I256"/>
    <mergeCell ref="A257:C257"/>
    <mergeCell ref="H257:I257"/>
    <mergeCell ref="A253:K253"/>
    <mergeCell ref="A254:C254"/>
    <mergeCell ref="H254:I254"/>
    <mergeCell ref="A255:C255"/>
    <mergeCell ref="H255:I255"/>
    <mergeCell ref="A251:C251"/>
    <mergeCell ref="D251:K251"/>
    <mergeCell ref="A252:C252"/>
    <mergeCell ref="D252:K252"/>
    <mergeCell ref="A249:C249"/>
    <mergeCell ref="H249:I249"/>
    <mergeCell ref="A250:C250"/>
    <mergeCell ref="H250:I250"/>
    <mergeCell ref="A247:C247"/>
    <mergeCell ref="H247:I247"/>
    <mergeCell ref="A248:C248"/>
    <mergeCell ref="H248:I248"/>
    <mergeCell ref="A245:C245"/>
    <mergeCell ref="H245:I245"/>
    <mergeCell ref="A246:C246"/>
    <mergeCell ref="H246:I246"/>
    <mergeCell ref="H242:I242"/>
    <mergeCell ref="A243:C243"/>
    <mergeCell ref="H243:I243"/>
    <mergeCell ref="A244:C244"/>
    <mergeCell ref="H244:I244"/>
    <mergeCell ref="A107:E107"/>
    <mergeCell ref="G107:K107"/>
    <mergeCell ref="A108:E108"/>
    <mergeCell ref="G108:K108"/>
    <mergeCell ref="B1:D1"/>
    <mergeCell ref="E1:K1"/>
    <mergeCell ref="B2:D2"/>
    <mergeCell ref="E2:K2"/>
    <mergeCell ref="B3:D3"/>
    <mergeCell ref="F3:K3"/>
    <mergeCell ref="B4:D4"/>
    <mergeCell ref="B5:D5"/>
    <mergeCell ref="E5:K5"/>
    <mergeCell ref="A6:K6"/>
    <mergeCell ref="A7:K7"/>
    <mergeCell ref="B8:D8"/>
    <mergeCell ref="E8:H8"/>
    <mergeCell ref="I8:K8"/>
    <mergeCell ref="B9:D9"/>
    <mergeCell ref="E9:H9"/>
    <mergeCell ref="I9:K9"/>
    <mergeCell ref="A10:D10"/>
    <mergeCell ref="E10:H10"/>
    <mergeCell ref="I10:K10"/>
    <mergeCell ref="B11:D11"/>
    <mergeCell ref="E11:H11"/>
    <mergeCell ref="I11:K11"/>
    <mergeCell ref="B12:D12"/>
    <mergeCell ref="E12:H12"/>
    <mergeCell ref="I12:K12"/>
    <mergeCell ref="A13:A15"/>
    <mergeCell ref="B13:D13"/>
    <mergeCell ref="E13:H13"/>
    <mergeCell ref="I13:K13"/>
    <mergeCell ref="B14:D14"/>
    <mergeCell ref="E14:H14"/>
    <mergeCell ref="I14:K14"/>
    <mergeCell ref="B15:D15"/>
    <mergeCell ref="E15:H15"/>
    <mergeCell ref="I15:K15"/>
    <mergeCell ref="B16:D17"/>
    <mergeCell ref="E16:H17"/>
    <mergeCell ref="I16:K17"/>
    <mergeCell ref="B18:D18"/>
    <mergeCell ref="E18:H18"/>
    <mergeCell ref="I18:K18"/>
    <mergeCell ref="B19:D19"/>
    <mergeCell ref="E19:H19"/>
    <mergeCell ref="I19:K19"/>
    <mergeCell ref="B20:D20"/>
    <mergeCell ref="E20:H20"/>
    <mergeCell ref="I20:K20"/>
    <mergeCell ref="B21:D22"/>
    <mergeCell ref="E21:H22"/>
    <mergeCell ref="I21:K22"/>
    <mergeCell ref="A23:K23"/>
    <mergeCell ref="A24:K24"/>
    <mergeCell ref="A25:K25"/>
    <mergeCell ref="A26:K26"/>
    <mergeCell ref="A27:K27"/>
    <mergeCell ref="A28:F28"/>
    <mergeCell ref="G28:K28"/>
    <mergeCell ref="A29:F29"/>
    <mergeCell ref="G29:K29"/>
    <mergeCell ref="A30:F30"/>
    <mergeCell ref="G30:K30"/>
    <mergeCell ref="A31:F31"/>
    <mergeCell ref="G31:K31"/>
    <mergeCell ref="A32:F32"/>
    <mergeCell ref="G32:K32"/>
    <mergeCell ref="A33:F33"/>
    <mergeCell ref="G33:K33"/>
    <mergeCell ref="A34:F34"/>
    <mergeCell ref="G34:K34"/>
    <mergeCell ref="A35:F35"/>
    <mergeCell ref="G35:K35"/>
    <mergeCell ref="A36:F36"/>
    <mergeCell ref="G36:K36"/>
    <mergeCell ref="A37:F37"/>
    <mergeCell ref="G37:K37"/>
    <mergeCell ref="A38:F38"/>
    <mergeCell ref="G38:K38"/>
    <mergeCell ref="A39:F39"/>
    <mergeCell ref="G39:K39"/>
    <mergeCell ref="A40:F40"/>
    <mergeCell ref="G40:K40"/>
    <mergeCell ref="A41:F41"/>
    <mergeCell ref="G41:K41"/>
    <mergeCell ref="A42:F42"/>
    <mergeCell ref="G42:K42"/>
    <mergeCell ref="A43:F43"/>
    <mergeCell ref="G43:K43"/>
    <mergeCell ref="A44:F44"/>
    <mergeCell ref="G44:K44"/>
    <mergeCell ref="A45:F45"/>
    <mergeCell ref="G45:K45"/>
    <mergeCell ref="A46:F46"/>
    <mergeCell ref="G46:K46"/>
    <mergeCell ref="A47:F47"/>
    <mergeCell ref="G47:K47"/>
    <mergeCell ref="A48:F48"/>
    <mergeCell ref="G48:K48"/>
    <mergeCell ref="A49:F49"/>
    <mergeCell ref="G49:K49"/>
    <mergeCell ref="A50:F50"/>
    <mergeCell ref="G50:K50"/>
    <mergeCell ref="A51:F51"/>
    <mergeCell ref="G51:K51"/>
    <mergeCell ref="A52:F52"/>
    <mergeCell ref="G52:K52"/>
    <mergeCell ref="A53:F53"/>
    <mergeCell ref="G53:K53"/>
    <mergeCell ref="A54:F54"/>
    <mergeCell ref="G54:K54"/>
    <mergeCell ref="A55:F55"/>
    <mergeCell ref="G55:K55"/>
    <mergeCell ref="A56:F56"/>
    <mergeCell ref="G56:K56"/>
    <mergeCell ref="A57:F57"/>
    <mergeCell ref="G57:K57"/>
    <mergeCell ref="A58:F58"/>
    <mergeCell ref="G58:K58"/>
    <mergeCell ref="A59:F59"/>
    <mergeCell ref="G59:K59"/>
    <mergeCell ref="A60:F60"/>
    <mergeCell ref="G60:K60"/>
    <mergeCell ref="A61:F61"/>
    <mergeCell ref="G61:K61"/>
    <mergeCell ref="A62:F62"/>
    <mergeCell ref="G62:K62"/>
    <mergeCell ref="A63:F63"/>
    <mergeCell ref="G63:K63"/>
    <mergeCell ref="A64:F64"/>
    <mergeCell ref="G64:K64"/>
    <mergeCell ref="A65:F65"/>
    <mergeCell ref="G65:K65"/>
    <mergeCell ref="A66:F66"/>
    <mergeCell ref="G66:K66"/>
    <mergeCell ref="A67:F67"/>
    <mergeCell ref="G67:K67"/>
    <mergeCell ref="A68:F68"/>
    <mergeCell ref="G68:K68"/>
    <mergeCell ref="A69:F69"/>
    <mergeCell ref="G69:K69"/>
    <mergeCell ref="A70:F70"/>
    <mergeCell ref="G70:K70"/>
    <mergeCell ref="A71:F71"/>
    <mergeCell ref="G71:K71"/>
    <mergeCell ref="A72:F72"/>
    <mergeCell ref="G72:K72"/>
    <mergeCell ref="A73:F73"/>
    <mergeCell ref="G73:K73"/>
    <mergeCell ref="A74:F74"/>
    <mergeCell ref="G74:K74"/>
    <mergeCell ref="A75:F75"/>
    <mergeCell ref="G75:K75"/>
    <mergeCell ref="A76:F76"/>
    <mergeCell ref="G76:K76"/>
    <mergeCell ref="A77:F77"/>
    <mergeCell ref="G77:K77"/>
    <mergeCell ref="A78:F78"/>
    <mergeCell ref="G78:K78"/>
    <mergeCell ref="A79:F79"/>
    <mergeCell ref="G79:K79"/>
    <mergeCell ref="A80:F80"/>
    <mergeCell ref="G80:K80"/>
    <mergeCell ref="A81:F81"/>
    <mergeCell ref="G81:K81"/>
    <mergeCell ref="A82:F82"/>
    <mergeCell ref="G82:K82"/>
    <mergeCell ref="A83:F83"/>
    <mergeCell ref="G83:K83"/>
    <mergeCell ref="A84:F84"/>
    <mergeCell ref="G84:K84"/>
    <mergeCell ref="A85:F85"/>
    <mergeCell ref="G85:K85"/>
    <mergeCell ref="A86:F86"/>
    <mergeCell ref="G86:K86"/>
    <mergeCell ref="A87:F87"/>
    <mergeCell ref="G87:K87"/>
    <mergeCell ref="A88:F88"/>
    <mergeCell ref="G88:K88"/>
    <mergeCell ref="A89:F89"/>
    <mergeCell ref="G89:K89"/>
    <mergeCell ref="A90:F90"/>
    <mergeCell ref="G90:K90"/>
    <mergeCell ref="A91:F91"/>
    <mergeCell ref="G91:K91"/>
    <mergeCell ref="A92:F92"/>
    <mergeCell ref="G92:K92"/>
    <mergeCell ref="A93:F93"/>
    <mergeCell ref="G93:K93"/>
    <mergeCell ref="A94:F94"/>
    <mergeCell ref="G94:K94"/>
    <mergeCell ref="A95:F95"/>
    <mergeCell ref="G95:K95"/>
    <mergeCell ref="A96:F96"/>
    <mergeCell ref="G96:K96"/>
    <mergeCell ref="A97:F97"/>
    <mergeCell ref="G97:K97"/>
    <mergeCell ref="A98:F98"/>
    <mergeCell ref="G98:K98"/>
    <mergeCell ref="A99:F99"/>
    <mergeCell ref="G99:K99"/>
    <mergeCell ref="A100:F100"/>
    <mergeCell ref="G100:K100"/>
    <mergeCell ref="A101:K101"/>
    <mergeCell ref="A102:K102"/>
    <mergeCell ref="A103:K103"/>
    <mergeCell ref="A105:E105"/>
    <mergeCell ref="G105:K105"/>
    <mergeCell ref="A106:E106"/>
    <mergeCell ref="G106:K106"/>
    <mergeCell ref="A104:E104"/>
    <mergeCell ref="G104:K104"/>
    <mergeCell ref="G109:K109"/>
    <mergeCell ref="A110:E110"/>
    <mergeCell ref="G110:K110"/>
    <mergeCell ref="A111:E111"/>
    <mergeCell ref="G111:K111"/>
    <mergeCell ref="A109:E109"/>
    <mergeCell ref="A112:E112"/>
    <mergeCell ref="G112:K112"/>
    <mergeCell ref="A113:E113"/>
    <mergeCell ref="G113:K113"/>
    <mergeCell ref="A114:E114"/>
    <mergeCell ref="G114:K114"/>
    <mergeCell ref="A115:E115"/>
    <mergeCell ref="G115:K115"/>
    <mergeCell ref="A116:E116"/>
    <mergeCell ref="G116:K116"/>
    <mergeCell ref="A117:E117"/>
    <mergeCell ref="G117:K117"/>
    <mergeCell ref="A118:E118"/>
    <mergeCell ref="G118:K118"/>
    <mergeCell ref="A119:E119"/>
    <mergeCell ref="G119:K119"/>
    <mergeCell ref="A120:E120"/>
    <mergeCell ref="G120:K120"/>
    <mergeCell ref="A123:E123"/>
    <mergeCell ref="A124:E124"/>
    <mergeCell ref="A125:E125"/>
    <mergeCell ref="G125:K125"/>
    <mergeCell ref="A126:E126"/>
    <mergeCell ref="G126:K126"/>
    <mergeCell ref="A127:E127"/>
    <mergeCell ref="G127:K127"/>
    <mergeCell ref="A128:E128"/>
    <mergeCell ref="G128:K128"/>
    <mergeCell ref="A129:E129"/>
    <mergeCell ref="G129:K129"/>
    <mergeCell ref="A130:E130"/>
    <mergeCell ref="G130:K130"/>
    <mergeCell ref="A131:E131"/>
    <mergeCell ref="G131:K131"/>
    <mergeCell ref="A132:E132"/>
    <mergeCell ref="G132:K132"/>
    <mergeCell ref="A133:E133"/>
    <mergeCell ref="G133:K133"/>
    <mergeCell ref="A134:E134"/>
    <mergeCell ref="G134:K134"/>
    <mergeCell ref="A135:E135"/>
    <mergeCell ref="G135:K135"/>
    <mergeCell ref="A136:E136"/>
    <mergeCell ref="G136:K136"/>
    <mergeCell ref="A137:E137"/>
    <mergeCell ref="G137:K137"/>
    <mergeCell ref="A138:E138"/>
    <mergeCell ref="G138:K138"/>
    <mergeCell ref="A139:E139"/>
    <mergeCell ref="G139:K139"/>
    <mergeCell ref="A140:E140"/>
    <mergeCell ref="G140:K140"/>
    <mergeCell ref="A141:E141"/>
    <mergeCell ref="G141:K141"/>
    <mergeCell ref="A142:E142"/>
    <mergeCell ref="G142:K142"/>
    <mergeCell ref="A143:E143"/>
    <mergeCell ref="G143:K143"/>
    <mergeCell ref="A144:E144"/>
    <mergeCell ref="G144:K144"/>
    <mergeCell ref="A145:E145"/>
    <mergeCell ref="G145:K145"/>
    <mergeCell ref="A146:E146"/>
    <mergeCell ref="G146:K146"/>
    <mergeCell ref="A147:E147"/>
    <mergeCell ref="G147:K147"/>
    <mergeCell ref="A148:C149"/>
    <mergeCell ref="D148:D149"/>
    <mergeCell ref="E148:E149"/>
    <mergeCell ref="F148:K148"/>
    <mergeCell ref="H149:I149"/>
    <mergeCell ref="A150:C150"/>
    <mergeCell ref="H150:I150"/>
    <mergeCell ref="A151:C151"/>
    <mergeCell ref="H151:I151"/>
    <mergeCell ref="A152:C152"/>
    <mergeCell ref="H152:I152"/>
    <mergeCell ref="A153:C153"/>
    <mergeCell ref="H153:I153"/>
    <mergeCell ref="A154:C154"/>
    <mergeCell ref="H154:I154"/>
    <mergeCell ref="A155:C155"/>
    <mergeCell ref="H155:I155"/>
    <mergeCell ref="A156:C156"/>
    <mergeCell ref="H156:I156"/>
    <mergeCell ref="A157:C157"/>
    <mergeCell ref="H157:I157"/>
    <mergeCell ref="A158:C158"/>
    <mergeCell ref="H158:I158"/>
    <mergeCell ref="A159:C159"/>
    <mergeCell ref="H159:I159"/>
    <mergeCell ref="A160:C160"/>
    <mergeCell ref="H160:I160"/>
    <mergeCell ref="A161:C161"/>
    <mergeCell ref="H161:I161"/>
    <mergeCell ref="A162:C162"/>
    <mergeCell ref="H162:I162"/>
    <mergeCell ref="A163:C163"/>
    <mergeCell ref="H163:I163"/>
    <mergeCell ref="A164:C164"/>
    <mergeCell ref="H164:I164"/>
    <mergeCell ref="A165:C165"/>
    <mergeCell ref="H165:I165"/>
    <mergeCell ref="A166:C166"/>
    <mergeCell ref="H166:I166"/>
    <mergeCell ref="A167:C167"/>
    <mergeCell ref="H167:I167"/>
    <mergeCell ref="A168:C168"/>
    <mergeCell ref="H168:I168"/>
    <mergeCell ref="A169:C169"/>
    <mergeCell ref="H169:I169"/>
    <mergeCell ref="A170:C170"/>
    <mergeCell ref="H170:I170"/>
    <mergeCell ref="A171:C171"/>
    <mergeCell ref="H171:I171"/>
    <mergeCell ref="A172:C172"/>
    <mergeCell ref="H172:I172"/>
    <mergeCell ref="A173:C173"/>
    <mergeCell ref="H173:I173"/>
    <mergeCell ref="A174:C174"/>
    <mergeCell ref="H174:I174"/>
    <mergeCell ref="A175:C175"/>
    <mergeCell ref="H175:I175"/>
    <mergeCell ref="A176:C176"/>
    <mergeCell ref="H176:I176"/>
    <mergeCell ref="A177:C177"/>
    <mergeCell ref="H177:I177"/>
    <mergeCell ref="A178:C178"/>
    <mergeCell ref="H178:I178"/>
    <mergeCell ref="A179:C179"/>
    <mergeCell ref="H179:I179"/>
    <mergeCell ref="A180:C180"/>
    <mergeCell ref="H180:I180"/>
    <mergeCell ref="A181:C181"/>
    <mergeCell ref="H181:I181"/>
    <mergeCell ref="A182:C182"/>
    <mergeCell ref="H182:I182"/>
    <mergeCell ref="A183:C183"/>
    <mergeCell ref="H183:I183"/>
    <mergeCell ref="A184:C184"/>
    <mergeCell ref="H184:I184"/>
    <mergeCell ref="A185:C185"/>
    <mergeCell ref="H185:I185"/>
    <mergeCell ref="A186:C186"/>
    <mergeCell ref="D186:K186"/>
    <mergeCell ref="A187:C187"/>
    <mergeCell ref="D187:K187"/>
    <mergeCell ref="A188:C188"/>
    <mergeCell ref="D188:K188"/>
    <mergeCell ref="A189:K189"/>
    <mergeCell ref="A190:K190"/>
    <mergeCell ref="A191:C191"/>
    <mergeCell ref="H191:I191"/>
    <mergeCell ref="A192:C192"/>
    <mergeCell ref="H192:I192"/>
    <mergeCell ref="A193:C193"/>
    <mergeCell ref="H193:I193"/>
    <mergeCell ref="A194:C194"/>
    <mergeCell ref="H194:I194"/>
    <mergeCell ref="A195:C195"/>
    <mergeCell ref="H195:I195"/>
    <mergeCell ref="A196:C196"/>
    <mergeCell ref="H196:I196"/>
    <mergeCell ref="A197:C197"/>
    <mergeCell ref="H197:I197"/>
    <mergeCell ref="A198:C198"/>
    <mergeCell ref="H198:I198"/>
    <mergeCell ref="A199:C199"/>
    <mergeCell ref="H199:I199"/>
    <mergeCell ref="A200:C200"/>
    <mergeCell ref="H200:I200"/>
    <mergeCell ref="A201:C201"/>
    <mergeCell ref="H201:I201"/>
    <mergeCell ref="A202:C202"/>
    <mergeCell ref="H202:I202"/>
    <mergeCell ref="A203:C203"/>
    <mergeCell ref="H203:I203"/>
    <mergeCell ref="A204:C204"/>
    <mergeCell ref="H204:I204"/>
    <mergeCell ref="A205:C205"/>
    <mergeCell ref="H205:I205"/>
    <mergeCell ref="A206:C206"/>
    <mergeCell ref="H206:I206"/>
    <mergeCell ref="A207:C207"/>
    <mergeCell ref="H207:I207"/>
    <mergeCell ref="A208:C208"/>
    <mergeCell ref="H208:I208"/>
    <mergeCell ref="A209:C209"/>
    <mergeCell ref="H209:I209"/>
    <mergeCell ref="A210:C210"/>
    <mergeCell ref="H210:I210"/>
    <mergeCell ref="A211:C211"/>
    <mergeCell ref="H211:I211"/>
    <mergeCell ref="A212:C212"/>
    <mergeCell ref="H212:I212"/>
    <mergeCell ref="A213:C213"/>
    <mergeCell ref="H213:I213"/>
    <mergeCell ref="A214:C214"/>
    <mergeCell ref="H214:I214"/>
    <mergeCell ref="A215:C215"/>
    <mergeCell ref="H215:I215"/>
    <mergeCell ref="A216:C216"/>
    <mergeCell ref="H216:I216"/>
    <mergeCell ref="A217:C217"/>
    <mergeCell ref="H217:I217"/>
    <mergeCell ref="A218:C218"/>
    <mergeCell ref="H218:I218"/>
    <mergeCell ref="A219:C219"/>
    <mergeCell ref="H219:I219"/>
    <mergeCell ref="A220:C220"/>
    <mergeCell ref="H220:I220"/>
    <mergeCell ref="A221:C221"/>
    <mergeCell ref="H221:I221"/>
    <mergeCell ref="A222:C222"/>
    <mergeCell ref="H222:I222"/>
    <mergeCell ref="A223:C223"/>
    <mergeCell ref="H223:I223"/>
    <mergeCell ref="A224:C224"/>
    <mergeCell ref="H224:I224"/>
    <mergeCell ref="A225:C225"/>
    <mergeCell ref="H225:I225"/>
    <mergeCell ref="A226:C226"/>
    <mergeCell ref="H226:I226"/>
    <mergeCell ref="A227:C227"/>
    <mergeCell ref="D227:K227"/>
    <mergeCell ref="A228:C228"/>
    <mergeCell ref="D228:K228"/>
    <mergeCell ref="A229:C229"/>
    <mergeCell ref="D229:K229"/>
    <mergeCell ref="A230:K230"/>
    <mergeCell ref="A240:C240"/>
    <mergeCell ref="H240:I240"/>
    <mergeCell ref="A238:K238"/>
    <mergeCell ref="A239:C239"/>
    <mergeCell ref="H239:I239"/>
    <mergeCell ref="A241:C241"/>
    <mergeCell ref="H241:I241"/>
    <mergeCell ref="A242:C242"/>
    <mergeCell ref="A289:C289"/>
    <mergeCell ref="H280:I280"/>
    <mergeCell ref="A281:C281"/>
    <mergeCell ref="H281:I281"/>
    <mergeCell ref="A282:C282"/>
    <mergeCell ref="H282:I282"/>
    <mergeCell ref="A283:C283"/>
    <mergeCell ref="A293:C293"/>
    <mergeCell ref="H293:I293"/>
    <mergeCell ref="A294:C294"/>
    <mergeCell ref="H294:I294"/>
    <mergeCell ref="A295:C295"/>
    <mergeCell ref="H295:I295"/>
    <mergeCell ref="A296:C296"/>
    <mergeCell ref="H296:I296"/>
    <mergeCell ref="A297:C297"/>
    <mergeCell ref="H297:I297"/>
    <mergeCell ref="A298:C298"/>
    <mergeCell ref="H298:I298"/>
    <mergeCell ref="A299:C299"/>
    <mergeCell ref="H299:I299"/>
    <mergeCell ref="A300:C300"/>
    <mergeCell ref="H300:I300"/>
    <mergeCell ref="A301:C301"/>
    <mergeCell ref="H301:I301"/>
    <mergeCell ref="A302:C302"/>
    <mergeCell ref="H302:I302"/>
    <mergeCell ref="A303:C303"/>
    <mergeCell ref="H303:I303"/>
    <mergeCell ref="A304:C304"/>
    <mergeCell ref="H304:I304"/>
    <mergeCell ref="A305:C305"/>
    <mergeCell ref="H305:I305"/>
    <mergeCell ref="A306:C306"/>
    <mergeCell ref="H306:I306"/>
    <mergeCell ref="A307:C307"/>
    <mergeCell ref="H307:I307"/>
    <mergeCell ref="A308:C308"/>
    <mergeCell ref="H308:I308"/>
    <mergeCell ref="A309:C309"/>
    <mergeCell ref="H309:I309"/>
    <mergeCell ref="A310:C310"/>
    <mergeCell ref="H310:I310"/>
    <mergeCell ref="A311:C311"/>
    <mergeCell ref="H311:I311"/>
    <mergeCell ref="A312:C312"/>
    <mergeCell ref="H312:I312"/>
    <mergeCell ref="A313:C313"/>
    <mergeCell ref="H313:I313"/>
    <mergeCell ref="A314:C314"/>
    <mergeCell ref="A315:C315"/>
    <mergeCell ref="A316:C316"/>
    <mergeCell ref="D315:K315"/>
    <mergeCell ref="D316:K316"/>
    <mergeCell ref="A318:C318"/>
    <mergeCell ref="H318:I318"/>
    <mergeCell ref="A317:K317"/>
    <mergeCell ref="A319:C319"/>
    <mergeCell ref="H319:I319"/>
    <mergeCell ref="A320:C320"/>
    <mergeCell ref="H320:I320"/>
    <mergeCell ref="A321:C321"/>
    <mergeCell ref="H321:I321"/>
    <mergeCell ref="A322:C322"/>
    <mergeCell ref="H322:I322"/>
    <mergeCell ref="A323:C323"/>
    <mergeCell ref="H323:I323"/>
    <mergeCell ref="A324:C324"/>
    <mergeCell ref="H324:I324"/>
    <mergeCell ref="A325:C325"/>
    <mergeCell ref="H325:I325"/>
    <mergeCell ref="A260:K260"/>
    <mergeCell ref="A268:K268"/>
    <mergeCell ref="A278:C278"/>
    <mergeCell ref="H278:I278"/>
    <mergeCell ref="A277:K277"/>
    <mergeCell ref="A279:C279"/>
    <mergeCell ref="H279:I279"/>
    <mergeCell ref="A280:C280"/>
    <mergeCell ref="H283:I283"/>
    <mergeCell ref="A284:C284"/>
    <mergeCell ref="H284:I284"/>
    <mergeCell ref="A285:C285"/>
    <mergeCell ref="H285:I285"/>
    <mergeCell ref="A288:C288"/>
    <mergeCell ref="H288:I288"/>
    <mergeCell ref="A286:C286"/>
    <mergeCell ref="H286:I286"/>
    <mergeCell ref="A287:C287"/>
    <mergeCell ref="H287:I287"/>
  </mergeCells>
  <printOptions/>
  <pageMargins left="0.75" right="0.75" top="1" bottom="1" header="0.5" footer="0.5"/>
  <pageSetup fitToHeight="4" fitToWidth="1" horizontalDpi="600" verticalDpi="600" orientation="portrait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83"/>
  <sheetViews>
    <sheetView view="pageBreakPreview" zoomScale="75" zoomScaleNormal="70" zoomScaleSheetLayoutView="75" zoomScalePageLayoutView="0" workbookViewId="0" topLeftCell="A388">
      <selection activeCell="A406" sqref="A406:H412"/>
    </sheetView>
  </sheetViews>
  <sheetFormatPr defaultColWidth="9.00390625" defaultRowHeight="12.75"/>
  <cols>
    <col min="1" max="1" width="58.25390625" style="0" customWidth="1"/>
    <col min="2" max="2" width="12.625" style="0" customWidth="1"/>
    <col min="3" max="3" width="12.375" style="0" customWidth="1"/>
    <col min="4" max="4" width="14.00390625" style="0" customWidth="1"/>
    <col min="5" max="5" width="13.00390625" style="0" customWidth="1"/>
    <col min="6" max="6" width="14.25390625" style="0" customWidth="1"/>
    <col min="7" max="7" width="14.625" style="0" customWidth="1"/>
    <col min="8" max="8" width="7.00390625" style="0" customWidth="1"/>
    <col min="9" max="9" width="6.375" style="0" customWidth="1"/>
    <col min="10" max="10" width="13.875" style="0" customWidth="1"/>
    <col min="11" max="11" width="16.375" style="0" customWidth="1"/>
    <col min="12" max="12" width="10.875" style="0" customWidth="1"/>
  </cols>
  <sheetData>
    <row r="2" spans="10:11" ht="15.75">
      <c r="J2" s="735"/>
      <c r="K2" s="735"/>
    </row>
    <row r="4" spans="1:11" ht="19.5" customHeight="1">
      <c r="A4" s="1"/>
      <c r="B4" s="694"/>
      <c r="C4" s="694"/>
      <c r="D4" s="694"/>
      <c r="E4" s="705" t="s">
        <v>1</v>
      </c>
      <c r="F4" s="705"/>
      <c r="G4" s="705"/>
      <c r="H4" s="705"/>
      <c r="I4" s="705"/>
      <c r="J4" s="705"/>
      <c r="K4" s="705"/>
    </row>
    <row r="5" spans="1:11" ht="19.5" customHeight="1">
      <c r="A5" s="1"/>
      <c r="B5" s="694"/>
      <c r="C5" s="694"/>
      <c r="D5" s="694"/>
      <c r="E5" s="738"/>
      <c r="F5" s="739"/>
      <c r="G5" s="739"/>
      <c r="H5" s="739"/>
      <c r="I5" s="739"/>
      <c r="J5" s="739"/>
      <c r="K5" s="739"/>
    </row>
    <row r="6" spans="1:11" ht="23.25" customHeight="1">
      <c r="A6" s="1"/>
      <c r="B6" s="694"/>
      <c r="C6" s="694"/>
      <c r="D6" s="694"/>
      <c r="E6" s="736" t="s">
        <v>183</v>
      </c>
      <c r="F6" s="737"/>
      <c r="G6" s="737"/>
      <c r="H6" s="737"/>
      <c r="I6" s="737"/>
      <c r="J6" s="737"/>
      <c r="K6" s="737"/>
    </row>
    <row r="7" spans="1:11" ht="14.25" customHeight="1">
      <c r="A7" s="1"/>
      <c r="B7" s="694"/>
      <c r="C7" s="694"/>
      <c r="D7" s="694"/>
      <c r="E7" s="43"/>
      <c r="F7" s="728" t="s">
        <v>149</v>
      </c>
      <c r="G7" s="728"/>
      <c r="H7" s="728"/>
      <c r="I7" s="728"/>
      <c r="J7" s="728"/>
      <c r="K7" s="728"/>
    </row>
    <row r="8" spans="2:11" ht="13.5" customHeight="1">
      <c r="B8" s="694"/>
      <c r="C8" s="694"/>
      <c r="D8" s="694"/>
      <c r="E8" s="44"/>
      <c r="F8" s="44"/>
      <c r="G8" s="44"/>
      <c r="H8" s="44"/>
      <c r="I8" s="44"/>
      <c r="J8" s="44"/>
      <c r="K8" s="44"/>
    </row>
    <row r="9" spans="1:11" ht="20.25" customHeight="1">
      <c r="A9" s="10"/>
      <c r="B9" s="694"/>
      <c r="C9" s="694"/>
      <c r="D9" s="694"/>
      <c r="E9" s="726" t="s">
        <v>2</v>
      </c>
      <c r="F9" s="726"/>
      <c r="G9" s="726"/>
      <c r="H9" s="726"/>
      <c r="I9" s="726"/>
      <c r="J9" s="726"/>
      <c r="K9" s="726"/>
    </row>
    <row r="10" spans="1:11" ht="28.5" customHeight="1">
      <c r="A10" s="727" t="s">
        <v>3</v>
      </c>
      <c r="B10" s="727"/>
      <c r="C10" s="727"/>
      <c r="D10" s="727"/>
      <c r="E10" s="727"/>
      <c r="F10" s="727"/>
      <c r="G10" s="727"/>
      <c r="H10" s="727"/>
      <c r="I10" s="727"/>
      <c r="J10" s="727"/>
      <c r="K10" s="727"/>
    </row>
    <row r="11" spans="1:11" ht="54" customHeight="1">
      <c r="A11" s="727" t="s">
        <v>168</v>
      </c>
      <c r="B11" s="727"/>
      <c r="C11" s="727"/>
      <c r="D11" s="727"/>
      <c r="E11" s="727"/>
      <c r="F11" s="727"/>
      <c r="G11" s="727"/>
      <c r="H11" s="727"/>
      <c r="I11" s="727"/>
      <c r="J11" s="727"/>
      <c r="K11" s="727"/>
    </row>
    <row r="12" spans="1:11" ht="19.5" customHeight="1" thickBot="1">
      <c r="A12" s="2"/>
      <c r="B12" s="694"/>
      <c r="C12" s="694"/>
      <c r="D12" s="694"/>
      <c r="E12" s="694"/>
      <c r="F12" s="694"/>
      <c r="G12" s="694"/>
      <c r="H12" s="694"/>
      <c r="I12" s="740" t="s">
        <v>4</v>
      </c>
      <c r="J12" s="740"/>
      <c r="K12" s="740"/>
    </row>
    <row r="13" spans="1:11" ht="19.5" customHeight="1" thickBot="1">
      <c r="A13" s="3"/>
      <c r="B13" s="694"/>
      <c r="C13" s="694"/>
      <c r="D13" s="694"/>
      <c r="E13" s="698" t="s">
        <v>5</v>
      </c>
      <c r="F13" s="698"/>
      <c r="G13" s="698"/>
      <c r="H13" s="699"/>
      <c r="I13" s="723"/>
      <c r="J13" s="724"/>
      <c r="K13" s="725"/>
    </row>
    <row r="14" spans="1:11" ht="19.5" customHeight="1" thickBot="1">
      <c r="A14" s="722" t="s">
        <v>6</v>
      </c>
      <c r="B14" s="722"/>
      <c r="C14" s="722"/>
      <c r="D14" s="722"/>
      <c r="E14" s="698" t="s">
        <v>7</v>
      </c>
      <c r="F14" s="698"/>
      <c r="G14" s="698"/>
      <c r="H14" s="699"/>
      <c r="I14" s="700"/>
      <c r="J14" s="701"/>
      <c r="K14" s="702"/>
    </row>
    <row r="15" spans="1:11" ht="19.5" customHeight="1" thickBot="1">
      <c r="A15" s="4"/>
      <c r="B15" s="694"/>
      <c r="C15" s="694"/>
      <c r="D15" s="694"/>
      <c r="E15" s="698"/>
      <c r="F15" s="698"/>
      <c r="G15" s="698"/>
      <c r="H15" s="699"/>
      <c r="I15" s="723"/>
      <c r="J15" s="724"/>
      <c r="K15" s="725"/>
    </row>
    <row r="16" spans="1:11" ht="24.75" customHeight="1" thickBot="1">
      <c r="A16" s="5" t="s">
        <v>132</v>
      </c>
      <c r="B16" s="694"/>
      <c r="C16" s="694"/>
      <c r="D16" s="694"/>
      <c r="E16" s="698" t="s">
        <v>8</v>
      </c>
      <c r="F16" s="698"/>
      <c r="G16" s="698"/>
      <c r="H16" s="699"/>
      <c r="I16" s="713"/>
      <c r="J16" s="714"/>
      <c r="K16" s="715"/>
    </row>
    <row r="17" spans="1:11" ht="19.5" customHeight="1" thickBot="1">
      <c r="A17" s="716" t="s">
        <v>182</v>
      </c>
      <c r="B17" s="704"/>
      <c r="C17" s="704"/>
      <c r="D17" s="704"/>
      <c r="E17" s="717"/>
      <c r="F17" s="717"/>
      <c r="G17" s="717"/>
      <c r="H17" s="718"/>
      <c r="I17" s="719"/>
      <c r="J17" s="720"/>
      <c r="K17" s="721"/>
    </row>
    <row r="18" spans="1:11" ht="19.5" customHeight="1" thickBot="1">
      <c r="A18" s="716"/>
      <c r="B18" s="704"/>
      <c r="C18" s="704"/>
      <c r="D18" s="704"/>
      <c r="E18" s="717"/>
      <c r="F18" s="717"/>
      <c r="G18" s="717"/>
      <c r="H18" s="718"/>
      <c r="I18" s="719"/>
      <c r="J18" s="720"/>
      <c r="K18" s="721"/>
    </row>
    <row r="19" spans="1:11" ht="17.25" customHeight="1" thickBot="1">
      <c r="A19" s="716"/>
      <c r="B19" s="704"/>
      <c r="C19" s="704"/>
      <c r="D19" s="704"/>
      <c r="E19" s="698"/>
      <c r="F19" s="698"/>
      <c r="G19" s="698"/>
      <c r="H19" s="699"/>
      <c r="I19" s="700"/>
      <c r="J19" s="701"/>
      <c r="K19" s="702"/>
    </row>
    <row r="20" spans="1:11" ht="19.5" customHeight="1">
      <c r="A20" s="5" t="s">
        <v>9</v>
      </c>
      <c r="B20" s="694"/>
      <c r="C20" s="694"/>
      <c r="D20" s="694"/>
      <c r="E20" s="705"/>
      <c r="F20" s="705"/>
      <c r="G20" s="705"/>
      <c r="H20" s="706"/>
      <c r="I20" s="707"/>
      <c r="J20" s="708"/>
      <c r="K20" s="709"/>
    </row>
    <row r="21" spans="1:11" ht="25.5" customHeight="1" thickBot="1">
      <c r="A21" s="5" t="s">
        <v>181</v>
      </c>
      <c r="B21" s="694"/>
      <c r="C21" s="694"/>
      <c r="D21" s="694"/>
      <c r="E21" s="705"/>
      <c r="F21" s="705"/>
      <c r="G21" s="705"/>
      <c r="H21" s="706"/>
      <c r="I21" s="710"/>
      <c r="J21" s="711"/>
      <c r="K21" s="712"/>
    </row>
    <row r="22" spans="1:11" ht="20.25" customHeight="1" thickBot="1">
      <c r="A22" s="5" t="s">
        <v>148</v>
      </c>
      <c r="B22" s="694"/>
      <c r="C22" s="694"/>
      <c r="D22" s="694"/>
      <c r="E22" s="698" t="s">
        <v>10</v>
      </c>
      <c r="F22" s="698"/>
      <c r="G22" s="698"/>
      <c r="H22" s="699"/>
      <c r="I22" s="700"/>
      <c r="J22" s="701"/>
      <c r="K22" s="702"/>
    </row>
    <row r="23" spans="1:11" ht="33.75" customHeight="1">
      <c r="A23" s="5" t="s">
        <v>11</v>
      </c>
      <c r="B23" s="694"/>
      <c r="C23" s="694"/>
      <c r="D23" s="694"/>
      <c r="E23" s="694"/>
      <c r="F23" s="694"/>
      <c r="G23" s="694"/>
      <c r="H23" s="694"/>
      <c r="I23" s="703"/>
      <c r="J23" s="703"/>
      <c r="K23" s="703"/>
    </row>
    <row r="24" spans="1:11" ht="52.5" customHeight="1">
      <c r="A24" s="6" t="s">
        <v>169</v>
      </c>
      <c r="B24" s="694"/>
      <c r="C24" s="694"/>
      <c r="D24" s="694"/>
      <c r="E24" s="694"/>
      <c r="F24" s="694"/>
      <c r="G24" s="694"/>
      <c r="H24" s="694"/>
      <c r="I24" s="695"/>
      <c r="J24" s="695"/>
      <c r="K24" s="695"/>
    </row>
    <row r="25" spans="1:11" ht="35.25" customHeight="1">
      <c r="A25" s="5" t="s">
        <v>119</v>
      </c>
      <c r="B25" s="694"/>
      <c r="C25" s="694"/>
      <c r="D25" s="694"/>
      <c r="E25" s="694"/>
      <c r="F25" s="694"/>
      <c r="G25" s="694"/>
      <c r="H25" s="694"/>
      <c r="I25" s="694"/>
      <c r="J25" s="694"/>
      <c r="K25" s="694"/>
    </row>
    <row r="26" spans="1:11" ht="45.75" customHeight="1">
      <c r="A26" s="21" t="s">
        <v>180</v>
      </c>
      <c r="B26" s="694"/>
      <c r="C26" s="694"/>
      <c r="D26" s="694"/>
      <c r="E26" s="694"/>
      <c r="F26" s="694"/>
      <c r="G26" s="694"/>
      <c r="H26" s="694"/>
      <c r="I26" s="694"/>
      <c r="J26" s="694"/>
      <c r="K26" s="694"/>
    </row>
    <row r="27" spans="1:11" ht="19.5" customHeight="1">
      <c r="A27" s="697" t="s">
        <v>118</v>
      </c>
      <c r="B27" s="697"/>
      <c r="C27" s="697"/>
      <c r="D27" s="697"/>
      <c r="E27" s="697"/>
      <c r="F27" s="697"/>
      <c r="G27" s="697"/>
      <c r="H27" s="697"/>
      <c r="I27" s="697"/>
      <c r="J27" s="697"/>
      <c r="K27" s="697"/>
    </row>
    <row r="28" spans="1:11" ht="24.75" customHeight="1">
      <c r="A28" s="696" t="s">
        <v>120</v>
      </c>
      <c r="B28" s="696"/>
      <c r="C28" s="696"/>
      <c r="D28" s="696"/>
      <c r="E28" s="696"/>
      <c r="F28" s="696"/>
      <c r="G28" s="696"/>
      <c r="H28" s="696"/>
      <c r="I28" s="696"/>
      <c r="J28" s="696"/>
      <c r="K28" s="696"/>
    </row>
    <row r="29" spans="1:11" ht="24.75" customHeight="1">
      <c r="A29" s="696" t="s">
        <v>121</v>
      </c>
      <c r="B29" s="696"/>
      <c r="C29" s="696"/>
      <c r="D29" s="696"/>
      <c r="E29" s="696"/>
      <c r="F29" s="696"/>
      <c r="G29" s="696"/>
      <c r="H29" s="696"/>
      <c r="I29" s="696"/>
      <c r="J29" s="696"/>
      <c r="K29" s="696"/>
    </row>
    <row r="30" spans="1:11" s="22" customFormat="1" ht="24.75" customHeight="1">
      <c r="A30" s="687" t="s">
        <v>12</v>
      </c>
      <c r="B30" s="687"/>
      <c r="C30" s="687"/>
      <c r="D30" s="687"/>
      <c r="E30" s="687"/>
      <c r="F30" s="687"/>
      <c r="G30" s="687"/>
      <c r="H30" s="687"/>
      <c r="I30" s="687"/>
      <c r="J30" s="687"/>
      <c r="K30" s="687"/>
    </row>
    <row r="31" spans="1:11" ht="34.5" customHeight="1" thickBot="1">
      <c r="A31" s="688" t="s">
        <v>122</v>
      </c>
      <c r="B31" s="688"/>
      <c r="C31" s="688"/>
      <c r="D31" s="688"/>
      <c r="E31" s="688"/>
      <c r="F31" s="688"/>
      <c r="G31" s="688"/>
      <c r="H31" s="688"/>
      <c r="I31" s="688"/>
      <c r="J31" s="688"/>
      <c r="K31" s="688"/>
    </row>
    <row r="32" spans="1:11" s="12" customFormat="1" ht="39.75" customHeight="1" thickBot="1">
      <c r="A32" s="689" t="s">
        <v>13</v>
      </c>
      <c r="B32" s="690"/>
      <c r="C32" s="690"/>
      <c r="D32" s="690"/>
      <c r="E32" s="690"/>
      <c r="F32" s="691"/>
      <c r="G32" s="689" t="s">
        <v>14</v>
      </c>
      <c r="H32" s="690"/>
      <c r="I32" s="690"/>
      <c r="J32" s="690"/>
      <c r="K32" s="691"/>
    </row>
    <row r="33" spans="1:11" s="9" customFormat="1" ht="19.5" customHeight="1">
      <c r="A33" s="681" t="s">
        <v>116</v>
      </c>
      <c r="B33" s="682"/>
      <c r="C33" s="682"/>
      <c r="D33" s="682"/>
      <c r="E33" s="682"/>
      <c r="F33" s="683"/>
      <c r="G33" s="679"/>
      <c r="H33" s="679"/>
      <c r="I33" s="679"/>
      <c r="J33" s="679"/>
      <c r="K33" s="680"/>
    </row>
    <row r="34" spans="1:11" s="8" customFormat="1" ht="15" customHeight="1">
      <c r="A34" s="671" t="s">
        <v>15</v>
      </c>
      <c r="B34" s="672"/>
      <c r="C34" s="672"/>
      <c r="D34" s="672"/>
      <c r="E34" s="672"/>
      <c r="F34" s="673"/>
      <c r="G34" s="643"/>
      <c r="H34" s="643"/>
      <c r="I34" s="643"/>
      <c r="J34" s="643"/>
      <c r="K34" s="644"/>
    </row>
    <row r="35" spans="1:11" ht="30" customHeight="1">
      <c r="A35" s="684" t="s">
        <v>16</v>
      </c>
      <c r="B35" s="685"/>
      <c r="C35" s="685"/>
      <c r="D35" s="685"/>
      <c r="E35" s="685"/>
      <c r="F35" s="686"/>
      <c r="G35" s="692"/>
      <c r="H35" s="692"/>
      <c r="I35" s="692"/>
      <c r="J35" s="692"/>
      <c r="K35" s="693"/>
    </row>
    <row r="36" spans="1:11" s="8" customFormat="1" ht="12" customHeight="1">
      <c r="A36" s="671" t="s">
        <v>17</v>
      </c>
      <c r="B36" s="672"/>
      <c r="C36" s="672"/>
      <c r="D36" s="672"/>
      <c r="E36" s="672"/>
      <c r="F36" s="673"/>
      <c r="G36" s="643"/>
      <c r="H36" s="643"/>
      <c r="I36" s="643"/>
      <c r="J36" s="643"/>
      <c r="K36" s="644"/>
    </row>
    <row r="37" spans="1:11" ht="41.25" customHeight="1">
      <c r="A37" s="631" t="s">
        <v>18</v>
      </c>
      <c r="B37" s="632"/>
      <c r="C37" s="632"/>
      <c r="D37" s="632"/>
      <c r="E37" s="632"/>
      <c r="F37" s="633"/>
      <c r="G37" s="643"/>
      <c r="H37" s="643"/>
      <c r="I37" s="643"/>
      <c r="J37" s="643"/>
      <c r="K37" s="644"/>
    </row>
    <row r="38" spans="1:11" ht="42.75" customHeight="1">
      <c r="A38" s="631" t="s">
        <v>19</v>
      </c>
      <c r="B38" s="632"/>
      <c r="C38" s="632"/>
      <c r="D38" s="632"/>
      <c r="E38" s="632"/>
      <c r="F38" s="633"/>
      <c r="G38" s="643"/>
      <c r="H38" s="643"/>
      <c r="I38" s="643"/>
      <c r="J38" s="643"/>
      <c r="K38" s="644"/>
    </row>
    <row r="39" spans="1:11" ht="44.25" customHeight="1">
      <c r="A39" s="631" t="s">
        <v>20</v>
      </c>
      <c r="B39" s="632"/>
      <c r="C39" s="632"/>
      <c r="D39" s="632"/>
      <c r="E39" s="632"/>
      <c r="F39" s="633"/>
      <c r="G39" s="643"/>
      <c r="H39" s="643"/>
      <c r="I39" s="643"/>
      <c r="J39" s="643"/>
      <c r="K39" s="644"/>
    </row>
    <row r="40" spans="1:11" ht="31.5" customHeight="1">
      <c r="A40" s="631" t="s">
        <v>21</v>
      </c>
      <c r="B40" s="632"/>
      <c r="C40" s="632"/>
      <c r="D40" s="632"/>
      <c r="E40" s="632"/>
      <c r="F40" s="633"/>
      <c r="G40" s="643"/>
      <c r="H40" s="643"/>
      <c r="I40" s="643"/>
      <c r="J40" s="643"/>
      <c r="K40" s="644"/>
    </row>
    <row r="41" spans="1:11" ht="30.75" customHeight="1">
      <c r="A41" s="631" t="s">
        <v>22</v>
      </c>
      <c r="B41" s="632"/>
      <c r="C41" s="632"/>
      <c r="D41" s="632"/>
      <c r="E41" s="632"/>
      <c r="F41" s="633"/>
      <c r="G41" s="643"/>
      <c r="H41" s="643"/>
      <c r="I41" s="643"/>
      <c r="J41" s="643"/>
      <c r="K41" s="644"/>
    </row>
    <row r="42" spans="1:11" s="8" customFormat="1" ht="13.5" customHeight="1">
      <c r="A42" s="631" t="s">
        <v>17</v>
      </c>
      <c r="B42" s="632"/>
      <c r="C42" s="632"/>
      <c r="D42" s="632"/>
      <c r="E42" s="632"/>
      <c r="F42" s="633"/>
      <c r="G42" s="643"/>
      <c r="H42" s="643"/>
      <c r="I42" s="643"/>
      <c r="J42" s="643"/>
      <c r="K42" s="644"/>
    </row>
    <row r="43" spans="1:11" ht="30" customHeight="1">
      <c r="A43" s="631" t="s">
        <v>23</v>
      </c>
      <c r="B43" s="632"/>
      <c r="C43" s="632"/>
      <c r="D43" s="632"/>
      <c r="E43" s="632"/>
      <c r="F43" s="633"/>
      <c r="G43" s="643"/>
      <c r="H43" s="643"/>
      <c r="I43" s="643"/>
      <c r="J43" s="643"/>
      <c r="K43" s="644"/>
    </row>
    <row r="44" spans="1:11" ht="27" customHeight="1">
      <c r="A44" s="631" t="s">
        <v>24</v>
      </c>
      <c r="B44" s="632"/>
      <c r="C44" s="632"/>
      <c r="D44" s="632"/>
      <c r="E44" s="632"/>
      <c r="F44" s="633"/>
      <c r="G44" s="643"/>
      <c r="H44" s="643"/>
      <c r="I44" s="643"/>
      <c r="J44" s="643"/>
      <c r="K44" s="644"/>
    </row>
    <row r="45" spans="1:11" ht="19.5" customHeight="1">
      <c r="A45" s="674" t="s">
        <v>25</v>
      </c>
      <c r="B45" s="675"/>
      <c r="C45" s="675"/>
      <c r="D45" s="675"/>
      <c r="E45" s="675"/>
      <c r="F45" s="676"/>
      <c r="G45" s="677"/>
      <c r="H45" s="677"/>
      <c r="I45" s="677"/>
      <c r="J45" s="677"/>
      <c r="K45" s="678"/>
    </row>
    <row r="46" spans="1:11" s="8" customFormat="1" ht="14.25" customHeight="1">
      <c r="A46" s="671" t="s">
        <v>15</v>
      </c>
      <c r="B46" s="672"/>
      <c r="C46" s="672"/>
      <c r="D46" s="672"/>
      <c r="E46" s="672"/>
      <c r="F46" s="673"/>
      <c r="G46" s="643"/>
      <c r="H46" s="643"/>
      <c r="I46" s="643"/>
      <c r="J46" s="643"/>
      <c r="K46" s="644"/>
    </row>
    <row r="47" spans="1:11" ht="29.25" customHeight="1">
      <c r="A47" s="631" t="s">
        <v>26</v>
      </c>
      <c r="B47" s="632"/>
      <c r="C47" s="632"/>
      <c r="D47" s="632"/>
      <c r="E47" s="632"/>
      <c r="F47" s="633"/>
      <c r="G47" s="643"/>
      <c r="H47" s="643"/>
      <c r="I47" s="643"/>
      <c r="J47" s="643"/>
      <c r="K47" s="644"/>
    </row>
    <row r="48" spans="1:11" ht="27" customHeight="1">
      <c r="A48" s="631" t="s">
        <v>27</v>
      </c>
      <c r="B48" s="632"/>
      <c r="C48" s="632"/>
      <c r="D48" s="632"/>
      <c r="E48" s="632"/>
      <c r="F48" s="633"/>
      <c r="G48" s="643"/>
      <c r="H48" s="643"/>
      <c r="I48" s="643"/>
      <c r="J48" s="643"/>
      <c r="K48" s="644"/>
    </row>
    <row r="49" spans="1:11" ht="27" customHeight="1">
      <c r="A49" s="631" t="s">
        <v>17</v>
      </c>
      <c r="B49" s="632"/>
      <c r="C49" s="632"/>
      <c r="D49" s="632"/>
      <c r="E49" s="632"/>
      <c r="F49" s="633"/>
      <c r="G49" s="643"/>
      <c r="H49" s="643"/>
      <c r="I49" s="643"/>
      <c r="J49" s="643"/>
      <c r="K49" s="644"/>
    </row>
    <row r="50" spans="1:11" ht="27" customHeight="1">
      <c r="A50" s="631" t="s">
        <v>28</v>
      </c>
      <c r="B50" s="632"/>
      <c r="C50" s="632"/>
      <c r="D50" s="632"/>
      <c r="E50" s="632"/>
      <c r="F50" s="633"/>
      <c r="G50" s="643"/>
      <c r="H50" s="643"/>
      <c r="I50" s="643"/>
      <c r="J50" s="643"/>
      <c r="K50" s="644"/>
    </row>
    <row r="51" spans="1:11" ht="27" customHeight="1">
      <c r="A51" s="631" t="s">
        <v>29</v>
      </c>
      <c r="B51" s="632"/>
      <c r="C51" s="632"/>
      <c r="D51" s="632"/>
      <c r="E51" s="632"/>
      <c r="F51" s="633"/>
      <c r="G51" s="643"/>
      <c r="H51" s="643"/>
      <c r="I51" s="643"/>
      <c r="J51" s="643"/>
      <c r="K51" s="644"/>
    </row>
    <row r="52" spans="1:11" ht="27" customHeight="1">
      <c r="A52" s="631" t="s">
        <v>30</v>
      </c>
      <c r="B52" s="632"/>
      <c r="C52" s="632"/>
      <c r="D52" s="632"/>
      <c r="E52" s="632"/>
      <c r="F52" s="633"/>
      <c r="G52" s="643"/>
      <c r="H52" s="643"/>
      <c r="I52" s="643"/>
      <c r="J52" s="643"/>
      <c r="K52" s="644"/>
    </row>
    <row r="53" spans="1:11" ht="27" customHeight="1">
      <c r="A53" s="631" t="s">
        <v>31</v>
      </c>
      <c r="B53" s="632"/>
      <c r="C53" s="632"/>
      <c r="D53" s="632"/>
      <c r="E53" s="632"/>
      <c r="F53" s="633"/>
      <c r="G53" s="643"/>
      <c r="H53" s="643"/>
      <c r="I53" s="643"/>
      <c r="J53" s="643"/>
      <c r="K53" s="644"/>
    </row>
    <row r="54" spans="1:11" ht="27" customHeight="1">
      <c r="A54" s="631" t="s">
        <v>32</v>
      </c>
      <c r="B54" s="632"/>
      <c r="C54" s="632"/>
      <c r="D54" s="632"/>
      <c r="E54" s="632"/>
      <c r="F54" s="633"/>
      <c r="G54" s="643"/>
      <c r="H54" s="643"/>
      <c r="I54" s="643"/>
      <c r="J54" s="643"/>
      <c r="K54" s="644"/>
    </row>
    <row r="55" spans="1:11" ht="27" customHeight="1">
      <c r="A55" s="631" t="s">
        <v>33</v>
      </c>
      <c r="B55" s="632"/>
      <c r="C55" s="632"/>
      <c r="D55" s="632"/>
      <c r="E55" s="632"/>
      <c r="F55" s="633"/>
      <c r="G55" s="643"/>
      <c r="H55" s="643"/>
      <c r="I55" s="643"/>
      <c r="J55" s="643"/>
      <c r="K55" s="644"/>
    </row>
    <row r="56" spans="1:11" ht="27" customHeight="1">
      <c r="A56" s="631" t="s">
        <v>34</v>
      </c>
      <c r="B56" s="632"/>
      <c r="C56" s="632"/>
      <c r="D56" s="632"/>
      <c r="E56" s="632"/>
      <c r="F56" s="633"/>
      <c r="G56" s="643"/>
      <c r="H56" s="643"/>
      <c r="I56" s="643"/>
      <c r="J56" s="643"/>
      <c r="K56" s="644"/>
    </row>
    <row r="57" spans="1:11" ht="27" customHeight="1">
      <c r="A57" s="631" t="s">
        <v>35</v>
      </c>
      <c r="B57" s="632"/>
      <c r="C57" s="632"/>
      <c r="D57" s="632"/>
      <c r="E57" s="632"/>
      <c r="F57" s="633"/>
      <c r="G57" s="643"/>
      <c r="H57" s="643"/>
      <c r="I57" s="643"/>
      <c r="J57" s="643"/>
      <c r="K57" s="644"/>
    </row>
    <row r="58" spans="1:11" ht="27" customHeight="1">
      <c r="A58" s="631" t="s">
        <v>36</v>
      </c>
      <c r="B58" s="632"/>
      <c r="C58" s="632"/>
      <c r="D58" s="632"/>
      <c r="E58" s="632"/>
      <c r="F58" s="633"/>
      <c r="G58" s="643"/>
      <c r="H58" s="643"/>
      <c r="I58" s="643"/>
      <c r="J58" s="643"/>
      <c r="K58" s="644"/>
    </row>
    <row r="59" spans="1:11" ht="27" customHeight="1">
      <c r="A59" s="631" t="s">
        <v>37</v>
      </c>
      <c r="B59" s="632"/>
      <c r="C59" s="632"/>
      <c r="D59" s="632"/>
      <c r="E59" s="632"/>
      <c r="F59" s="633"/>
      <c r="G59" s="643"/>
      <c r="H59" s="643"/>
      <c r="I59" s="643"/>
      <c r="J59" s="643"/>
      <c r="K59" s="644"/>
    </row>
    <row r="60" spans="1:11" ht="27" customHeight="1">
      <c r="A60" s="631" t="s">
        <v>38</v>
      </c>
      <c r="B60" s="632"/>
      <c r="C60" s="632"/>
      <c r="D60" s="632"/>
      <c r="E60" s="632"/>
      <c r="F60" s="633"/>
      <c r="G60" s="643"/>
      <c r="H60" s="643"/>
      <c r="I60" s="643"/>
      <c r="J60" s="643"/>
      <c r="K60" s="644"/>
    </row>
    <row r="61" spans="1:11" ht="27" customHeight="1">
      <c r="A61" s="666" t="s">
        <v>17</v>
      </c>
      <c r="B61" s="667"/>
      <c r="C61" s="667"/>
      <c r="D61" s="667"/>
      <c r="E61" s="667"/>
      <c r="F61" s="668"/>
      <c r="G61" s="669"/>
      <c r="H61" s="669"/>
      <c r="I61" s="669"/>
      <c r="J61" s="669"/>
      <c r="K61" s="670"/>
    </row>
    <row r="62" spans="1:11" ht="27" customHeight="1">
      <c r="A62" s="666" t="s">
        <v>39</v>
      </c>
      <c r="B62" s="667"/>
      <c r="C62" s="667"/>
      <c r="D62" s="667"/>
      <c r="E62" s="667"/>
      <c r="F62" s="668"/>
      <c r="G62" s="669"/>
      <c r="H62" s="669"/>
      <c r="I62" s="669"/>
      <c r="J62" s="669"/>
      <c r="K62" s="670"/>
    </row>
    <row r="63" spans="1:11" ht="27" customHeight="1" thickBot="1">
      <c r="A63" s="631" t="s">
        <v>40</v>
      </c>
      <c r="B63" s="632"/>
      <c r="C63" s="632"/>
      <c r="D63" s="632"/>
      <c r="E63" s="632"/>
      <c r="F63" s="633"/>
      <c r="G63" s="643"/>
      <c r="H63" s="643"/>
      <c r="I63" s="643"/>
      <c r="J63" s="643"/>
      <c r="K63" s="644"/>
    </row>
    <row r="64" spans="1:11" s="12" customFormat="1" ht="39.75" customHeight="1" thickBot="1">
      <c r="A64" s="657" t="s">
        <v>13</v>
      </c>
      <c r="B64" s="658"/>
      <c r="C64" s="658"/>
      <c r="D64" s="658"/>
      <c r="E64" s="658"/>
      <c r="F64" s="659"/>
      <c r="G64" s="657" t="s">
        <v>14</v>
      </c>
      <c r="H64" s="658"/>
      <c r="I64" s="658"/>
      <c r="J64" s="658"/>
      <c r="K64" s="659"/>
    </row>
    <row r="65" spans="1:11" ht="27" customHeight="1">
      <c r="A65" s="631" t="s">
        <v>41</v>
      </c>
      <c r="B65" s="632"/>
      <c r="C65" s="632"/>
      <c r="D65" s="632"/>
      <c r="E65" s="632"/>
      <c r="F65" s="633"/>
      <c r="G65" s="643"/>
      <c r="H65" s="643"/>
      <c r="I65" s="643"/>
      <c r="J65" s="643"/>
      <c r="K65" s="644"/>
    </row>
    <row r="66" spans="1:11" ht="27" customHeight="1">
      <c r="A66" s="631" t="s">
        <v>42</v>
      </c>
      <c r="B66" s="632"/>
      <c r="C66" s="632"/>
      <c r="D66" s="632"/>
      <c r="E66" s="632"/>
      <c r="F66" s="633"/>
      <c r="G66" s="643"/>
      <c r="H66" s="643"/>
      <c r="I66" s="643"/>
      <c r="J66" s="643"/>
      <c r="K66" s="644"/>
    </row>
    <row r="67" spans="1:11" ht="27" customHeight="1">
      <c r="A67" s="631" t="s">
        <v>43</v>
      </c>
      <c r="B67" s="632"/>
      <c r="C67" s="632"/>
      <c r="D67" s="632"/>
      <c r="E67" s="632"/>
      <c r="F67" s="633"/>
      <c r="G67" s="643"/>
      <c r="H67" s="643"/>
      <c r="I67" s="643"/>
      <c r="J67" s="643"/>
      <c r="K67" s="644"/>
    </row>
    <row r="68" spans="1:11" ht="27" customHeight="1">
      <c r="A68" s="631" t="s">
        <v>44</v>
      </c>
      <c r="B68" s="632"/>
      <c r="C68" s="632"/>
      <c r="D68" s="632"/>
      <c r="E68" s="632"/>
      <c r="F68" s="633"/>
      <c r="G68" s="643"/>
      <c r="H68" s="643"/>
      <c r="I68" s="643"/>
      <c r="J68" s="643"/>
      <c r="K68" s="644"/>
    </row>
    <row r="69" spans="1:11" ht="27" customHeight="1">
      <c r="A69" s="631" t="s">
        <v>45</v>
      </c>
      <c r="B69" s="632"/>
      <c r="C69" s="632"/>
      <c r="D69" s="632"/>
      <c r="E69" s="632"/>
      <c r="F69" s="633"/>
      <c r="G69" s="643"/>
      <c r="H69" s="643"/>
      <c r="I69" s="643"/>
      <c r="J69" s="643"/>
      <c r="K69" s="644"/>
    </row>
    <row r="70" spans="1:11" ht="27" customHeight="1">
      <c r="A70" s="631" t="s">
        <v>46</v>
      </c>
      <c r="B70" s="632"/>
      <c r="C70" s="632"/>
      <c r="D70" s="632"/>
      <c r="E70" s="632"/>
      <c r="F70" s="633"/>
      <c r="G70" s="643"/>
      <c r="H70" s="643"/>
      <c r="I70" s="643"/>
      <c r="J70" s="643"/>
      <c r="K70" s="644"/>
    </row>
    <row r="71" spans="1:11" ht="27" customHeight="1">
      <c r="A71" s="631" t="s">
        <v>47</v>
      </c>
      <c r="B71" s="632"/>
      <c r="C71" s="632"/>
      <c r="D71" s="632"/>
      <c r="E71" s="632"/>
      <c r="F71" s="633"/>
      <c r="G71" s="643"/>
      <c r="H71" s="643"/>
      <c r="I71" s="643"/>
      <c r="J71" s="643"/>
      <c r="K71" s="644"/>
    </row>
    <row r="72" spans="1:11" ht="27" customHeight="1">
      <c r="A72" s="631" t="s">
        <v>48</v>
      </c>
      <c r="B72" s="632"/>
      <c r="C72" s="632"/>
      <c r="D72" s="632"/>
      <c r="E72" s="632"/>
      <c r="F72" s="633"/>
      <c r="G72" s="643"/>
      <c r="H72" s="643"/>
      <c r="I72" s="643"/>
      <c r="J72" s="643"/>
      <c r="K72" s="644"/>
    </row>
    <row r="73" spans="1:11" ht="27" customHeight="1">
      <c r="A73" s="663" t="s">
        <v>49</v>
      </c>
      <c r="B73" s="664"/>
      <c r="C73" s="664"/>
      <c r="D73" s="664"/>
      <c r="E73" s="664"/>
      <c r="F73" s="665"/>
      <c r="G73" s="643"/>
      <c r="H73" s="643"/>
      <c r="I73" s="643"/>
      <c r="J73" s="643"/>
      <c r="K73" s="644"/>
    </row>
    <row r="74" spans="1:11" ht="27" customHeight="1">
      <c r="A74" s="631" t="s">
        <v>15</v>
      </c>
      <c r="B74" s="632"/>
      <c r="C74" s="632"/>
      <c r="D74" s="632"/>
      <c r="E74" s="632"/>
      <c r="F74" s="633"/>
      <c r="G74" s="643"/>
      <c r="H74" s="643"/>
      <c r="I74" s="643"/>
      <c r="J74" s="643"/>
      <c r="K74" s="644"/>
    </row>
    <row r="75" spans="1:11" ht="27" customHeight="1">
      <c r="A75" s="631" t="s">
        <v>50</v>
      </c>
      <c r="B75" s="632"/>
      <c r="C75" s="632"/>
      <c r="D75" s="632"/>
      <c r="E75" s="632"/>
      <c r="F75" s="633"/>
      <c r="G75" s="643"/>
      <c r="H75" s="643"/>
      <c r="I75" s="643"/>
      <c r="J75" s="643"/>
      <c r="K75" s="644"/>
    </row>
    <row r="76" spans="1:11" ht="27" customHeight="1">
      <c r="A76" s="631" t="s">
        <v>51</v>
      </c>
      <c r="B76" s="632"/>
      <c r="C76" s="632"/>
      <c r="D76" s="632"/>
      <c r="E76" s="632"/>
      <c r="F76" s="633"/>
      <c r="G76" s="643"/>
      <c r="H76" s="643"/>
      <c r="I76" s="643"/>
      <c r="J76" s="643"/>
      <c r="K76" s="644"/>
    </row>
    <row r="77" spans="1:11" ht="27" customHeight="1">
      <c r="A77" s="631" t="s">
        <v>17</v>
      </c>
      <c r="B77" s="632"/>
      <c r="C77" s="632"/>
      <c r="D77" s="632"/>
      <c r="E77" s="632"/>
      <c r="F77" s="633"/>
      <c r="G77" s="643"/>
      <c r="H77" s="643"/>
      <c r="I77" s="643"/>
      <c r="J77" s="643"/>
      <c r="K77" s="644"/>
    </row>
    <row r="78" spans="1:11" ht="27" customHeight="1">
      <c r="A78" s="631" t="s">
        <v>52</v>
      </c>
      <c r="B78" s="632"/>
      <c r="C78" s="632"/>
      <c r="D78" s="632"/>
      <c r="E78" s="632"/>
      <c r="F78" s="633"/>
      <c r="G78" s="643"/>
      <c r="H78" s="643"/>
      <c r="I78" s="643"/>
      <c r="J78" s="643"/>
      <c r="K78" s="644"/>
    </row>
    <row r="79" spans="1:11" ht="27" customHeight="1">
      <c r="A79" s="631" t="s">
        <v>53</v>
      </c>
      <c r="B79" s="632"/>
      <c r="C79" s="632"/>
      <c r="D79" s="632"/>
      <c r="E79" s="632"/>
      <c r="F79" s="633"/>
      <c r="G79" s="643"/>
      <c r="H79" s="643"/>
      <c r="I79" s="643"/>
      <c r="J79" s="643"/>
      <c r="K79" s="644"/>
    </row>
    <row r="80" spans="1:11" ht="27" customHeight="1">
      <c r="A80" s="631" t="s">
        <v>54</v>
      </c>
      <c r="B80" s="632"/>
      <c r="C80" s="632"/>
      <c r="D80" s="632"/>
      <c r="E80" s="632"/>
      <c r="F80" s="633"/>
      <c r="G80" s="643"/>
      <c r="H80" s="643"/>
      <c r="I80" s="643"/>
      <c r="J80" s="643"/>
      <c r="K80" s="644"/>
    </row>
    <row r="81" spans="1:11" ht="27" customHeight="1">
      <c r="A81" s="631" t="s">
        <v>55</v>
      </c>
      <c r="B81" s="632"/>
      <c r="C81" s="632"/>
      <c r="D81" s="632"/>
      <c r="E81" s="632"/>
      <c r="F81" s="633"/>
      <c r="G81" s="643"/>
      <c r="H81" s="643"/>
      <c r="I81" s="643"/>
      <c r="J81" s="643"/>
      <c r="K81" s="644"/>
    </row>
    <row r="82" spans="1:11" ht="27" customHeight="1">
      <c r="A82" s="631" t="s">
        <v>56</v>
      </c>
      <c r="B82" s="632"/>
      <c r="C82" s="632"/>
      <c r="D82" s="632"/>
      <c r="E82" s="632"/>
      <c r="F82" s="633"/>
      <c r="G82" s="643"/>
      <c r="H82" s="643"/>
      <c r="I82" s="643"/>
      <c r="J82" s="643"/>
      <c r="K82" s="644"/>
    </row>
    <row r="83" spans="1:11" ht="27" customHeight="1">
      <c r="A83" s="631" t="s">
        <v>57</v>
      </c>
      <c r="B83" s="632"/>
      <c r="C83" s="632"/>
      <c r="D83" s="632"/>
      <c r="E83" s="632"/>
      <c r="F83" s="633"/>
      <c r="G83" s="643"/>
      <c r="H83" s="643"/>
      <c r="I83" s="643"/>
      <c r="J83" s="643"/>
      <c r="K83" s="644"/>
    </row>
    <row r="84" spans="1:11" ht="27" customHeight="1">
      <c r="A84" s="631" t="s">
        <v>58</v>
      </c>
      <c r="B84" s="632"/>
      <c r="C84" s="632"/>
      <c r="D84" s="632"/>
      <c r="E84" s="632"/>
      <c r="F84" s="633"/>
      <c r="G84" s="643"/>
      <c r="H84" s="643"/>
      <c r="I84" s="643"/>
      <c r="J84" s="643"/>
      <c r="K84" s="644"/>
    </row>
    <row r="85" spans="1:11" ht="27" customHeight="1">
      <c r="A85" s="631" t="s">
        <v>59</v>
      </c>
      <c r="B85" s="632"/>
      <c r="C85" s="632"/>
      <c r="D85" s="632"/>
      <c r="E85" s="632"/>
      <c r="F85" s="633"/>
      <c r="G85" s="643"/>
      <c r="H85" s="643"/>
      <c r="I85" s="643"/>
      <c r="J85" s="643"/>
      <c r="K85" s="644"/>
    </row>
    <row r="86" spans="1:11" ht="27" customHeight="1">
      <c r="A86" s="631" t="s">
        <v>60</v>
      </c>
      <c r="B86" s="632"/>
      <c r="C86" s="632"/>
      <c r="D86" s="632"/>
      <c r="E86" s="632"/>
      <c r="F86" s="633"/>
      <c r="G86" s="643"/>
      <c r="H86" s="643"/>
      <c r="I86" s="643"/>
      <c r="J86" s="643"/>
      <c r="K86" s="644"/>
    </row>
    <row r="87" spans="1:11" ht="27" customHeight="1">
      <c r="A87" s="631" t="s">
        <v>61</v>
      </c>
      <c r="B87" s="632"/>
      <c r="C87" s="632"/>
      <c r="D87" s="632"/>
      <c r="E87" s="632"/>
      <c r="F87" s="633"/>
      <c r="G87" s="643"/>
      <c r="H87" s="643"/>
      <c r="I87" s="643"/>
      <c r="J87" s="643"/>
      <c r="K87" s="644"/>
    </row>
    <row r="88" spans="1:11" ht="27" customHeight="1">
      <c r="A88" s="631" t="s">
        <v>62</v>
      </c>
      <c r="B88" s="632"/>
      <c r="C88" s="632"/>
      <c r="D88" s="632"/>
      <c r="E88" s="632"/>
      <c r="F88" s="633"/>
      <c r="G88" s="643"/>
      <c r="H88" s="643"/>
      <c r="I88" s="643"/>
      <c r="J88" s="643"/>
      <c r="K88" s="644"/>
    </row>
    <row r="89" spans="1:11" ht="27" customHeight="1">
      <c r="A89" s="631" t="s">
        <v>63</v>
      </c>
      <c r="B89" s="632"/>
      <c r="C89" s="632"/>
      <c r="D89" s="632"/>
      <c r="E89" s="632"/>
      <c r="F89" s="633"/>
      <c r="G89" s="643"/>
      <c r="H89" s="643"/>
      <c r="I89" s="643"/>
      <c r="J89" s="643"/>
      <c r="K89" s="644"/>
    </row>
    <row r="90" spans="1:11" ht="27" customHeight="1">
      <c r="A90" s="631" t="s">
        <v>64</v>
      </c>
      <c r="B90" s="632"/>
      <c r="C90" s="632"/>
      <c r="D90" s="632"/>
      <c r="E90" s="632"/>
      <c r="F90" s="633"/>
      <c r="G90" s="643"/>
      <c r="H90" s="643"/>
      <c r="I90" s="643"/>
      <c r="J90" s="643"/>
      <c r="K90" s="644"/>
    </row>
    <row r="91" spans="1:11" ht="27" customHeight="1">
      <c r="A91" s="631" t="s">
        <v>65</v>
      </c>
      <c r="B91" s="632"/>
      <c r="C91" s="632"/>
      <c r="D91" s="632"/>
      <c r="E91" s="632"/>
      <c r="F91" s="633"/>
      <c r="G91" s="643"/>
      <c r="H91" s="643"/>
      <c r="I91" s="643"/>
      <c r="J91" s="643"/>
      <c r="K91" s="644"/>
    </row>
    <row r="92" spans="1:11" ht="27" customHeight="1">
      <c r="A92" s="631" t="s">
        <v>17</v>
      </c>
      <c r="B92" s="632"/>
      <c r="C92" s="632"/>
      <c r="D92" s="632"/>
      <c r="E92" s="632"/>
      <c r="F92" s="633"/>
      <c r="G92" s="643"/>
      <c r="H92" s="643"/>
      <c r="I92" s="643"/>
      <c r="J92" s="643"/>
      <c r="K92" s="644"/>
    </row>
    <row r="93" spans="1:11" ht="27" customHeight="1">
      <c r="A93" s="631" t="s">
        <v>66</v>
      </c>
      <c r="B93" s="632"/>
      <c r="C93" s="632"/>
      <c r="D93" s="632"/>
      <c r="E93" s="632"/>
      <c r="F93" s="633"/>
      <c r="G93" s="643"/>
      <c r="H93" s="643"/>
      <c r="I93" s="643"/>
      <c r="J93" s="643"/>
      <c r="K93" s="644"/>
    </row>
    <row r="94" spans="1:11" ht="27" customHeight="1">
      <c r="A94" s="631" t="s">
        <v>67</v>
      </c>
      <c r="B94" s="632"/>
      <c r="C94" s="632"/>
      <c r="D94" s="632"/>
      <c r="E94" s="632"/>
      <c r="F94" s="633"/>
      <c r="G94" s="643"/>
      <c r="H94" s="643"/>
      <c r="I94" s="643"/>
      <c r="J94" s="643"/>
      <c r="K94" s="644"/>
    </row>
    <row r="95" spans="1:11" ht="27" customHeight="1">
      <c r="A95" s="631" t="s">
        <v>68</v>
      </c>
      <c r="B95" s="632"/>
      <c r="C95" s="632"/>
      <c r="D95" s="632"/>
      <c r="E95" s="632"/>
      <c r="F95" s="633"/>
      <c r="G95" s="643"/>
      <c r="H95" s="643"/>
      <c r="I95" s="643"/>
      <c r="J95" s="643"/>
      <c r="K95" s="644"/>
    </row>
    <row r="96" spans="1:11" ht="27" customHeight="1">
      <c r="A96" s="631" t="s">
        <v>69</v>
      </c>
      <c r="B96" s="632"/>
      <c r="C96" s="632"/>
      <c r="D96" s="632"/>
      <c r="E96" s="632"/>
      <c r="F96" s="633"/>
      <c r="G96" s="643"/>
      <c r="H96" s="643"/>
      <c r="I96" s="643"/>
      <c r="J96" s="643"/>
      <c r="K96" s="644"/>
    </row>
    <row r="97" spans="1:11" ht="27" customHeight="1">
      <c r="A97" s="631" t="s">
        <v>70</v>
      </c>
      <c r="B97" s="632"/>
      <c r="C97" s="632"/>
      <c r="D97" s="632"/>
      <c r="E97" s="632"/>
      <c r="F97" s="633"/>
      <c r="G97" s="643"/>
      <c r="H97" s="643"/>
      <c r="I97" s="643"/>
      <c r="J97" s="643"/>
      <c r="K97" s="644"/>
    </row>
    <row r="98" spans="1:11" ht="27" customHeight="1">
      <c r="A98" s="631" t="s">
        <v>71</v>
      </c>
      <c r="B98" s="632"/>
      <c r="C98" s="632"/>
      <c r="D98" s="632"/>
      <c r="E98" s="632"/>
      <c r="F98" s="633"/>
      <c r="G98" s="643"/>
      <c r="H98" s="643"/>
      <c r="I98" s="643"/>
      <c r="J98" s="643"/>
      <c r="K98" s="644"/>
    </row>
    <row r="99" spans="1:11" ht="27" customHeight="1">
      <c r="A99" s="631" t="s">
        <v>72</v>
      </c>
      <c r="B99" s="632"/>
      <c r="C99" s="632"/>
      <c r="D99" s="632"/>
      <c r="E99" s="632"/>
      <c r="F99" s="633"/>
      <c r="G99" s="643"/>
      <c r="H99" s="643"/>
      <c r="I99" s="643"/>
      <c r="J99" s="643"/>
      <c r="K99" s="644"/>
    </row>
    <row r="100" spans="1:11" ht="27" customHeight="1">
      <c r="A100" s="631" t="s">
        <v>73</v>
      </c>
      <c r="B100" s="632"/>
      <c r="C100" s="632"/>
      <c r="D100" s="632"/>
      <c r="E100" s="632"/>
      <c r="F100" s="633"/>
      <c r="G100" s="643"/>
      <c r="H100" s="643"/>
      <c r="I100" s="643"/>
      <c r="J100" s="643"/>
      <c r="K100" s="644"/>
    </row>
    <row r="101" spans="1:11" ht="27" customHeight="1">
      <c r="A101" s="631" t="s">
        <v>74</v>
      </c>
      <c r="B101" s="632"/>
      <c r="C101" s="632"/>
      <c r="D101" s="632"/>
      <c r="E101" s="632"/>
      <c r="F101" s="633"/>
      <c r="G101" s="643"/>
      <c r="H101" s="643"/>
      <c r="I101" s="643"/>
      <c r="J101" s="643"/>
      <c r="K101" s="644"/>
    </row>
    <row r="102" spans="1:11" ht="27" customHeight="1">
      <c r="A102" s="631" t="s">
        <v>75</v>
      </c>
      <c r="B102" s="632"/>
      <c r="C102" s="632"/>
      <c r="D102" s="632"/>
      <c r="E102" s="632"/>
      <c r="F102" s="633"/>
      <c r="G102" s="643"/>
      <c r="H102" s="643"/>
      <c r="I102" s="643"/>
      <c r="J102" s="643"/>
      <c r="K102" s="644"/>
    </row>
    <row r="103" spans="1:11" ht="27" customHeight="1">
      <c r="A103" s="631" t="s">
        <v>76</v>
      </c>
      <c r="B103" s="632"/>
      <c r="C103" s="632"/>
      <c r="D103" s="632"/>
      <c r="E103" s="632"/>
      <c r="F103" s="633"/>
      <c r="G103" s="643"/>
      <c r="H103" s="643"/>
      <c r="I103" s="643"/>
      <c r="J103" s="643"/>
      <c r="K103" s="644"/>
    </row>
    <row r="104" spans="1:11" ht="27" customHeight="1">
      <c r="A104" s="631" t="s">
        <v>77</v>
      </c>
      <c r="B104" s="632"/>
      <c r="C104" s="632"/>
      <c r="D104" s="632"/>
      <c r="E104" s="632"/>
      <c r="F104" s="633"/>
      <c r="G104" s="643"/>
      <c r="H104" s="643"/>
      <c r="I104" s="643"/>
      <c r="J104" s="643"/>
      <c r="K104" s="644"/>
    </row>
    <row r="105" spans="1:11" ht="27" customHeight="1" thickBot="1">
      <c r="A105" s="631" t="s">
        <v>78</v>
      </c>
      <c r="B105" s="632"/>
      <c r="C105" s="632"/>
      <c r="D105" s="632"/>
      <c r="E105" s="632"/>
      <c r="F105" s="633"/>
      <c r="G105" s="643"/>
      <c r="H105" s="643"/>
      <c r="I105" s="643"/>
      <c r="J105" s="643"/>
      <c r="K105" s="644"/>
    </row>
    <row r="106" spans="1:11" ht="19.5" customHeight="1">
      <c r="A106" s="654"/>
      <c r="B106" s="655"/>
      <c r="C106" s="655"/>
      <c r="D106" s="655"/>
      <c r="E106" s="655"/>
      <c r="F106" s="655"/>
      <c r="G106" s="655"/>
      <c r="H106" s="655"/>
      <c r="I106" s="655"/>
      <c r="J106" s="655"/>
      <c r="K106" s="656"/>
    </row>
    <row r="107" spans="1:11" s="11" customFormat="1" ht="19.5" customHeight="1">
      <c r="A107" s="645" t="s">
        <v>117</v>
      </c>
      <c r="B107" s="646"/>
      <c r="C107" s="646"/>
      <c r="D107" s="646"/>
      <c r="E107" s="646"/>
      <c r="F107" s="646"/>
      <c r="G107" s="646"/>
      <c r="H107" s="646"/>
      <c r="I107" s="646"/>
      <c r="J107" s="646"/>
      <c r="K107" s="647"/>
    </row>
    <row r="108" spans="1:11" ht="19.5" customHeight="1" thickBot="1">
      <c r="A108" s="651"/>
      <c r="B108" s="652"/>
      <c r="C108" s="652"/>
      <c r="D108" s="652"/>
      <c r="E108" s="652"/>
      <c r="F108" s="652"/>
      <c r="G108" s="652"/>
      <c r="H108" s="652"/>
      <c r="I108" s="652"/>
      <c r="J108" s="652"/>
      <c r="K108" s="653"/>
    </row>
    <row r="109" spans="1:11" s="11" customFormat="1" ht="46.5" customHeight="1" thickBot="1">
      <c r="A109" s="657" t="s">
        <v>13</v>
      </c>
      <c r="B109" s="658"/>
      <c r="C109" s="658"/>
      <c r="D109" s="658"/>
      <c r="E109" s="658"/>
      <c r="F109" s="25" t="s">
        <v>137</v>
      </c>
      <c r="G109" s="657" t="s">
        <v>14</v>
      </c>
      <c r="H109" s="658"/>
      <c r="I109" s="658"/>
      <c r="J109" s="658"/>
      <c r="K109" s="659"/>
    </row>
    <row r="110" spans="1:11" s="45" customFormat="1" ht="19.5" customHeight="1">
      <c r="A110" s="660" t="s">
        <v>79</v>
      </c>
      <c r="B110" s="661"/>
      <c r="C110" s="661"/>
      <c r="D110" s="661"/>
      <c r="E110" s="662"/>
      <c r="F110" s="29" t="s">
        <v>143</v>
      </c>
      <c r="G110" s="648"/>
      <c r="H110" s="649"/>
      <c r="I110" s="649"/>
      <c r="J110" s="649"/>
      <c r="K110" s="650"/>
    </row>
    <row r="111" spans="1:11" s="46" customFormat="1" ht="13.5" customHeight="1">
      <c r="A111" s="606" t="s">
        <v>80</v>
      </c>
      <c r="B111" s="607"/>
      <c r="C111" s="607"/>
      <c r="D111" s="607"/>
      <c r="E111" s="624"/>
      <c r="F111" s="28"/>
      <c r="G111" s="606"/>
      <c r="H111" s="607"/>
      <c r="I111" s="607"/>
      <c r="J111" s="607"/>
      <c r="K111" s="608"/>
    </row>
    <row r="112" spans="1:11" s="47" customFormat="1" ht="19.5" customHeight="1">
      <c r="A112" s="606" t="s">
        <v>81</v>
      </c>
      <c r="B112" s="607"/>
      <c r="C112" s="607"/>
      <c r="D112" s="607"/>
      <c r="E112" s="624"/>
      <c r="F112" s="28" t="s">
        <v>143</v>
      </c>
      <c r="G112" s="606"/>
      <c r="H112" s="607"/>
      <c r="I112" s="607"/>
      <c r="J112" s="607"/>
      <c r="K112" s="608"/>
    </row>
    <row r="113" spans="1:11" s="47" customFormat="1" ht="21" customHeight="1">
      <c r="A113" s="606" t="s">
        <v>82</v>
      </c>
      <c r="B113" s="607"/>
      <c r="C113" s="607"/>
      <c r="D113" s="607"/>
      <c r="E113" s="624"/>
      <c r="F113" s="28" t="s">
        <v>143</v>
      </c>
      <c r="G113" s="606"/>
      <c r="H113" s="607"/>
      <c r="I113" s="607"/>
      <c r="J113" s="607"/>
      <c r="K113" s="608"/>
    </row>
    <row r="114" spans="1:11" s="47" customFormat="1" ht="17.25" customHeight="1">
      <c r="A114" s="606" t="s">
        <v>123</v>
      </c>
      <c r="B114" s="607"/>
      <c r="C114" s="607"/>
      <c r="D114" s="607"/>
      <c r="E114" s="624"/>
      <c r="F114" s="28"/>
      <c r="G114" s="606"/>
      <c r="H114" s="607"/>
      <c r="I114" s="607"/>
      <c r="J114" s="607"/>
      <c r="K114" s="608"/>
    </row>
    <row r="115" spans="1:11" s="47" customFormat="1" ht="19.5" customHeight="1">
      <c r="A115" s="621" t="s">
        <v>83</v>
      </c>
      <c r="B115" s="622"/>
      <c r="C115" s="622"/>
      <c r="D115" s="622"/>
      <c r="E115" s="623"/>
      <c r="F115" s="28"/>
      <c r="G115" s="625">
        <f>G120</f>
        <v>2000000</v>
      </c>
      <c r="H115" s="626"/>
      <c r="I115" s="626"/>
      <c r="J115" s="626"/>
      <c r="K115" s="627"/>
    </row>
    <row r="116" spans="1:11" s="46" customFormat="1" ht="13.5" customHeight="1">
      <c r="A116" s="606" t="s">
        <v>80</v>
      </c>
      <c r="B116" s="607"/>
      <c r="C116" s="607"/>
      <c r="D116" s="607"/>
      <c r="E116" s="624"/>
      <c r="F116" s="26"/>
      <c r="G116" s="606"/>
      <c r="H116" s="607"/>
      <c r="I116" s="607"/>
      <c r="J116" s="607"/>
      <c r="K116" s="608"/>
    </row>
    <row r="117" spans="1:11" s="46" customFormat="1" ht="21.75" customHeight="1">
      <c r="A117" s="637" t="s">
        <v>138</v>
      </c>
      <c r="B117" s="638"/>
      <c r="C117" s="638"/>
      <c r="D117" s="638"/>
      <c r="E117" s="639"/>
      <c r="F117" s="28">
        <v>120</v>
      </c>
      <c r="G117" s="625"/>
      <c r="H117" s="626"/>
      <c r="I117" s="626"/>
      <c r="J117" s="626"/>
      <c r="K117" s="627"/>
    </row>
    <row r="118" spans="1:11" s="46" customFormat="1" ht="13.5" customHeight="1">
      <c r="A118" s="631" t="s">
        <v>15</v>
      </c>
      <c r="B118" s="632"/>
      <c r="C118" s="632"/>
      <c r="D118" s="632"/>
      <c r="E118" s="633"/>
      <c r="F118" s="28"/>
      <c r="G118" s="625"/>
      <c r="H118" s="626"/>
      <c r="I118" s="626"/>
      <c r="J118" s="626"/>
      <c r="K118" s="627"/>
    </row>
    <row r="119" spans="1:11" s="46" customFormat="1" ht="23.25" customHeight="1">
      <c r="A119" s="631" t="s">
        <v>150</v>
      </c>
      <c r="B119" s="632"/>
      <c r="C119" s="632"/>
      <c r="D119" s="632"/>
      <c r="E119" s="633"/>
      <c r="F119" s="28">
        <v>120</v>
      </c>
      <c r="G119" s="625"/>
      <c r="H119" s="626"/>
      <c r="I119" s="626"/>
      <c r="J119" s="626"/>
      <c r="K119" s="627"/>
    </row>
    <row r="120" spans="1:11" s="47" customFormat="1" ht="17.25" customHeight="1">
      <c r="A120" s="634" t="s">
        <v>151</v>
      </c>
      <c r="B120" s="635"/>
      <c r="C120" s="635"/>
      <c r="D120" s="635"/>
      <c r="E120" s="636"/>
      <c r="F120" s="28">
        <v>130</v>
      </c>
      <c r="G120" s="612">
        <f>G122+G123</f>
        <v>2000000</v>
      </c>
      <c r="H120" s="613"/>
      <c r="I120" s="613"/>
      <c r="J120" s="613"/>
      <c r="K120" s="614"/>
    </row>
    <row r="121" spans="1:11" s="46" customFormat="1" ht="13.5" customHeight="1">
      <c r="A121" s="606" t="s">
        <v>80</v>
      </c>
      <c r="B121" s="607"/>
      <c r="C121" s="607"/>
      <c r="D121" s="607"/>
      <c r="E121" s="624"/>
      <c r="F121" s="28"/>
      <c r="G121" s="612"/>
      <c r="H121" s="613"/>
      <c r="I121" s="613"/>
      <c r="J121" s="613"/>
      <c r="K121" s="614"/>
    </row>
    <row r="122" spans="1:11" s="47" customFormat="1" ht="20.25" customHeight="1">
      <c r="A122" s="606" t="s">
        <v>170</v>
      </c>
      <c r="B122" s="607"/>
      <c r="C122" s="607"/>
      <c r="D122" s="607"/>
      <c r="E122" s="624"/>
      <c r="F122" s="28"/>
      <c r="G122" s="612">
        <v>1600000</v>
      </c>
      <c r="H122" s="613"/>
      <c r="I122" s="613"/>
      <c r="J122" s="613"/>
      <c r="K122" s="614"/>
    </row>
    <row r="123" spans="1:11" s="47" customFormat="1" ht="17.25" customHeight="1">
      <c r="A123" s="606" t="s">
        <v>171</v>
      </c>
      <c r="B123" s="607"/>
      <c r="C123" s="607"/>
      <c r="D123" s="607"/>
      <c r="E123" s="624"/>
      <c r="F123" s="28"/>
      <c r="G123" s="612">
        <v>400000</v>
      </c>
      <c r="H123" s="613"/>
      <c r="I123" s="613"/>
      <c r="J123" s="613"/>
      <c r="K123" s="614"/>
    </row>
    <row r="124" spans="1:11" s="47" customFormat="1" ht="18" customHeight="1">
      <c r="A124" s="606"/>
      <c r="B124" s="607"/>
      <c r="C124" s="607"/>
      <c r="D124" s="607"/>
      <c r="E124" s="624"/>
      <c r="F124" s="28"/>
      <c r="G124" s="625"/>
      <c r="H124" s="626"/>
      <c r="I124" s="626"/>
      <c r="J124" s="626"/>
      <c r="K124" s="627"/>
    </row>
    <row r="125" spans="1:11" s="46" customFormat="1" ht="20.25" customHeight="1">
      <c r="A125" s="637" t="s">
        <v>139</v>
      </c>
      <c r="B125" s="638"/>
      <c r="C125" s="638"/>
      <c r="D125" s="638"/>
      <c r="E125" s="639"/>
      <c r="F125" s="28">
        <v>140</v>
      </c>
      <c r="G125" s="625"/>
      <c r="H125" s="626"/>
      <c r="I125" s="626"/>
      <c r="J125" s="626"/>
      <c r="K125" s="627"/>
    </row>
    <row r="126" spans="1:11" s="46" customFormat="1" ht="20.25" customHeight="1">
      <c r="A126" s="37" t="s">
        <v>145</v>
      </c>
      <c r="B126" s="38"/>
      <c r="C126" s="38"/>
      <c r="D126" s="38"/>
      <c r="E126" s="39"/>
      <c r="F126" s="28">
        <v>150</v>
      </c>
      <c r="G126" s="40"/>
      <c r="H126" s="41"/>
      <c r="I126" s="41"/>
      <c r="J126" s="41"/>
      <c r="K126" s="42"/>
    </row>
    <row r="127" spans="1:11" s="46" customFormat="1" ht="20.25" customHeight="1">
      <c r="A127" s="34" t="s">
        <v>80</v>
      </c>
      <c r="B127" s="35"/>
      <c r="C127" s="35"/>
      <c r="D127" s="35"/>
      <c r="E127" s="36"/>
      <c r="F127" s="28"/>
      <c r="G127" s="40"/>
      <c r="H127" s="41"/>
      <c r="I127" s="41"/>
      <c r="J127" s="41"/>
      <c r="K127" s="42"/>
    </row>
    <row r="128" spans="1:11" s="46" customFormat="1" ht="18.75" customHeight="1">
      <c r="A128" s="640" t="s">
        <v>146</v>
      </c>
      <c r="B128" s="641"/>
      <c r="C128" s="641"/>
      <c r="D128" s="641"/>
      <c r="E128" s="642"/>
      <c r="F128" s="28">
        <v>152</v>
      </c>
      <c r="G128" s="40"/>
      <c r="H128" s="41"/>
      <c r="I128" s="41"/>
      <c r="J128" s="41"/>
      <c r="K128" s="42"/>
    </row>
    <row r="129" spans="1:11" s="46" customFormat="1" ht="20.25" customHeight="1">
      <c r="A129" s="631" t="s">
        <v>147</v>
      </c>
      <c r="B129" s="632"/>
      <c r="C129" s="632"/>
      <c r="D129" s="632"/>
      <c r="E129" s="633"/>
      <c r="F129" s="28">
        <v>153</v>
      </c>
      <c r="G129" s="40"/>
      <c r="H129" s="41"/>
      <c r="I129" s="41"/>
      <c r="J129" s="41"/>
      <c r="K129" s="42"/>
    </row>
    <row r="130" spans="1:11" s="46" customFormat="1" ht="20.25" customHeight="1">
      <c r="A130" s="637" t="s">
        <v>140</v>
      </c>
      <c r="B130" s="638"/>
      <c r="C130" s="638"/>
      <c r="D130" s="638"/>
      <c r="E130" s="639"/>
      <c r="F130" s="28">
        <v>180</v>
      </c>
      <c r="G130" s="625">
        <f>G132+G133</f>
        <v>12276100</v>
      </c>
      <c r="H130" s="626"/>
      <c r="I130" s="626"/>
      <c r="J130" s="626"/>
      <c r="K130" s="627"/>
    </row>
    <row r="131" spans="1:11" s="46" customFormat="1" ht="20.25" customHeight="1">
      <c r="A131" s="637" t="s">
        <v>15</v>
      </c>
      <c r="B131" s="638"/>
      <c r="C131" s="638"/>
      <c r="D131" s="638"/>
      <c r="E131" s="639"/>
      <c r="F131" s="28"/>
      <c r="G131" s="625"/>
      <c r="H131" s="626"/>
      <c r="I131" s="626"/>
      <c r="J131" s="626"/>
      <c r="K131" s="627"/>
    </row>
    <row r="132" spans="1:11" s="47" customFormat="1" ht="19.5" customHeight="1">
      <c r="A132" s="606" t="s">
        <v>84</v>
      </c>
      <c r="B132" s="607"/>
      <c r="C132" s="607"/>
      <c r="D132" s="607"/>
      <c r="E132" s="624"/>
      <c r="F132" s="28">
        <v>180</v>
      </c>
      <c r="G132" s="612">
        <v>12027200</v>
      </c>
      <c r="H132" s="613"/>
      <c r="I132" s="613"/>
      <c r="J132" s="613"/>
      <c r="K132" s="614"/>
    </row>
    <row r="133" spans="1:11" s="47" customFormat="1" ht="19.5" customHeight="1">
      <c r="A133" s="606" t="s">
        <v>124</v>
      </c>
      <c r="B133" s="607"/>
      <c r="C133" s="607"/>
      <c r="D133" s="607"/>
      <c r="E133" s="624"/>
      <c r="F133" s="28">
        <v>180</v>
      </c>
      <c r="G133" s="612">
        <v>248900</v>
      </c>
      <c r="H133" s="613"/>
      <c r="I133" s="613"/>
      <c r="J133" s="613"/>
      <c r="K133" s="614"/>
    </row>
    <row r="134" spans="1:11" s="47" customFormat="1" ht="19.5" customHeight="1">
      <c r="A134" s="606" t="s">
        <v>125</v>
      </c>
      <c r="B134" s="607"/>
      <c r="C134" s="607"/>
      <c r="D134" s="607"/>
      <c r="E134" s="624"/>
      <c r="F134" s="28">
        <v>180</v>
      </c>
      <c r="G134" s="612"/>
      <c r="H134" s="613"/>
      <c r="I134" s="613"/>
      <c r="J134" s="613"/>
      <c r="K134" s="614"/>
    </row>
    <row r="135" spans="1:11" s="47" customFormat="1" ht="19.5" customHeight="1">
      <c r="A135" s="606" t="s">
        <v>141</v>
      </c>
      <c r="B135" s="607"/>
      <c r="C135" s="607"/>
      <c r="D135" s="607"/>
      <c r="E135" s="624"/>
      <c r="F135" s="28">
        <v>180</v>
      </c>
      <c r="G135" s="612"/>
      <c r="H135" s="613"/>
      <c r="I135" s="613"/>
      <c r="J135" s="613"/>
      <c r="K135" s="614"/>
    </row>
    <row r="136" spans="1:11" s="46" customFormat="1" ht="15.75" customHeight="1">
      <c r="A136" s="606" t="s">
        <v>80</v>
      </c>
      <c r="B136" s="607"/>
      <c r="C136" s="607"/>
      <c r="D136" s="607"/>
      <c r="E136" s="624"/>
      <c r="F136" s="28"/>
      <c r="G136" s="612"/>
      <c r="H136" s="613"/>
      <c r="I136" s="613"/>
      <c r="J136" s="613"/>
      <c r="K136" s="614"/>
    </row>
    <row r="137" spans="1:11" s="46" customFormat="1" ht="15.75" customHeight="1">
      <c r="A137" s="631" t="s">
        <v>0</v>
      </c>
      <c r="B137" s="632"/>
      <c r="C137" s="632"/>
      <c r="D137" s="632"/>
      <c r="E137" s="633"/>
      <c r="F137" s="28">
        <v>180</v>
      </c>
      <c r="G137" s="625"/>
      <c r="H137" s="626"/>
      <c r="I137" s="626"/>
      <c r="J137" s="626"/>
      <c r="K137" s="627"/>
    </row>
    <row r="138" spans="1:11" s="47" customFormat="1" ht="19.5" customHeight="1">
      <c r="A138" s="606" t="s">
        <v>123</v>
      </c>
      <c r="B138" s="607"/>
      <c r="C138" s="607"/>
      <c r="D138" s="607"/>
      <c r="E138" s="624"/>
      <c r="F138" s="28"/>
      <c r="G138" s="612"/>
      <c r="H138" s="613"/>
      <c r="I138" s="613"/>
      <c r="J138" s="613"/>
      <c r="K138" s="614"/>
    </row>
    <row r="139" spans="1:11" s="47" customFormat="1" ht="19.5" customHeight="1">
      <c r="A139" s="634" t="s">
        <v>142</v>
      </c>
      <c r="B139" s="635"/>
      <c r="C139" s="635"/>
      <c r="D139" s="635"/>
      <c r="E139" s="636"/>
      <c r="F139" s="28" t="s">
        <v>143</v>
      </c>
      <c r="G139" s="606"/>
      <c r="H139" s="607"/>
      <c r="I139" s="607"/>
      <c r="J139" s="607"/>
      <c r="K139" s="608"/>
    </row>
    <row r="140" spans="1:11" s="47" customFormat="1" ht="19.5" customHeight="1">
      <c r="A140" s="606" t="s">
        <v>15</v>
      </c>
      <c r="B140" s="607"/>
      <c r="C140" s="607"/>
      <c r="D140" s="607"/>
      <c r="E140" s="624"/>
      <c r="F140" s="26"/>
      <c r="G140" s="606"/>
      <c r="H140" s="607"/>
      <c r="I140" s="607"/>
      <c r="J140" s="607"/>
      <c r="K140" s="608"/>
    </row>
    <row r="141" spans="1:11" s="47" customFormat="1" ht="19.5" customHeight="1">
      <c r="A141" s="631" t="s">
        <v>152</v>
      </c>
      <c r="B141" s="632"/>
      <c r="C141" s="632"/>
      <c r="D141" s="632"/>
      <c r="E141" s="633"/>
      <c r="F141" s="28">
        <v>410</v>
      </c>
      <c r="G141" s="625"/>
      <c r="H141" s="626"/>
      <c r="I141" s="626"/>
      <c r="J141" s="626"/>
      <c r="K141" s="627"/>
    </row>
    <row r="142" spans="1:11" s="47" customFormat="1" ht="19.5" customHeight="1">
      <c r="A142" s="631" t="s">
        <v>153</v>
      </c>
      <c r="B142" s="632"/>
      <c r="C142" s="632"/>
      <c r="D142" s="632"/>
      <c r="E142" s="633"/>
      <c r="F142" s="28">
        <v>420</v>
      </c>
      <c r="G142" s="625"/>
      <c r="H142" s="626"/>
      <c r="I142" s="626"/>
      <c r="J142" s="626"/>
      <c r="K142" s="627"/>
    </row>
    <row r="143" spans="1:11" s="47" customFormat="1" ht="19.5" customHeight="1">
      <c r="A143" s="631" t="s">
        <v>154</v>
      </c>
      <c r="B143" s="632"/>
      <c r="C143" s="632"/>
      <c r="D143" s="632"/>
      <c r="E143" s="633"/>
      <c r="F143" s="28">
        <v>430</v>
      </c>
      <c r="G143" s="625"/>
      <c r="H143" s="626"/>
      <c r="I143" s="626"/>
      <c r="J143" s="626"/>
      <c r="K143" s="627"/>
    </row>
    <row r="144" spans="1:11" s="47" customFormat="1" ht="19.5" customHeight="1">
      <c r="A144" s="631" t="s">
        <v>155</v>
      </c>
      <c r="B144" s="632"/>
      <c r="C144" s="632"/>
      <c r="D144" s="632"/>
      <c r="E144" s="633"/>
      <c r="F144" s="28">
        <v>440</v>
      </c>
      <c r="G144" s="625"/>
      <c r="H144" s="626"/>
      <c r="I144" s="626"/>
      <c r="J144" s="626"/>
      <c r="K144" s="627"/>
    </row>
    <row r="145" spans="1:11" s="47" customFormat="1" ht="19.5" customHeight="1">
      <c r="A145" s="631" t="s">
        <v>156</v>
      </c>
      <c r="B145" s="632"/>
      <c r="C145" s="632"/>
      <c r="D145" s="632"/>
      <c r="E145" s="633"/>
      <c r="F145" s="28">
        <v>620</v>
      </c>
      <c r="G145" s="625"/>
      <c r="H145" s="626"/>
      <c r="I145" s="626"/>
      <c r="J145" s="626"/>
      <c r="K145" s="627"/>
    </row>
    <row r="146" spans="1:11" s="47" customFormat="1" ht="19.5" customHeight="1">
      <c r="A146" s="606" t="s">
        <v>157</v>
      </c>
      <c r="B146" s="607"/>
      <c r="C146" s="607"/>
      <c r="D146" s="607"/>
      <c r="E146" s="624"/>
      <c r="F146" s="28">
        <v>630</v>
      </c>
      <c r="G146" s="606"/>
      <c r="H146" s="607"/>
      <c r="I146" s="607"/>
      <c r="J146" s="607"/>
      <c r="K146" s="608"/>
    </row>
    <row r="147" spans="1:11" s="47" customFormat="1" ht="19.5" customHeight="1">
      <c r="A147" s="631" t="s">
        <v>158</v>
      </c>
      <c r="B147" s="632"/>
      <c r="C147" s="632"/>
      <c r="D147" s="632"/>
      <c r="E147" s="633"/>
      <c r="F147" s="28">
        <v>650</v>
      </c>
      <c r="G147" s="606"/>
      <c r="H147" s="607"/>
      <c r="I147" s="607"/>
      <c r="J147" s="607"/>
      <c r="K147" s="608"/>
    </row>
    <row r="148" spans="1:11" s="45" customFormat="1" ht="19.5" customHeight="1">
      <c r="A148" s="621" t="s">
        <v>85</v>
      </c>
      <c r="B148" s="622"/>
      <c r="C148" s="622"/>
      <c r="D148" s="622"/>
      <c r="E148" s="623"/>
      <c r="F148" s="28" t="s">
        <v>143</v>
      </c>
      <c r="G148" s="606"/>
      <c r="H148" s="607"/>
      <c r="I148" s="607">
        <f>I150+I151</f>
        <v>0</v>
      </c>
      <c r="J148" s="607"/>
      <c r="K148" s="608"/>
    </row>
    <row r="149" spans="1:11" s="46" customFormat="1" ht="15" customHeight="1">
      <c r="A149" s="606" t="s">
        <v>80</v>
      </c>
      <c r="B149" s="607"/>
      <c r="C149" s="607"/>
      <c r="D149" s="607"/>
      <c r="E149" s="624"/>
      <c r="F149" s="28"/>
      <c r="G149" s="606"/>
      <c r="H149" s="607"/>
      <c r="I149" s="607"/>
      <c r="J149" s="607"/>
      <c r="K149" s="608"/>
    </row>
    <row r="150" spans="1:11" s="47" customFormat="1" ht="19.5" customHeight="1">
      <c r="A150" s="606" t="s">
        <v>81</v>
      </c>
      <c r="B150" s="607"/>
      <c r="C150" s="607"/>
      <c r="D150" s="607"/>
      <c r="E150" s="624"/>
      <c r="F150" s="28" t="s">
        <v>143</v>
      </c>
      <c r="G150" s="606"/>
      <c r="H150" s="607"/>
      <c r="I150" s="607"/>
      <c r="J150" s="607"/>
      <c r="K150" s="608"/>
    </row>
    <row r="151" spans="1:11" s="47" customFormat="1" ht="24.75" customHeight="1">
      <c r="A151" s="606" t="s">
        <v>82</v>
      </c>
      <c r="B151" s="607"/>
      <c r="C151" s="607"/>
      <c r="D151" s="607"/>
      <c r="E151" s="624"/>
      <c r="F151" s="28" t="s">
        <v>143</v>
      </c>
      <c r="G151" s="606"/>
      <c r="H151" s="607"/>
      <c r="I151" s="607"/>
      <c r="J151" s="607"/>
      <c r="K151" s="608"/>
    </row>
    <row r="152" spans="1:11" s="47" customFormat="1" ht="22.5" customHeight="1" thickBot="1">
      <c r="A152" s="628" t="s">
        <v>123</v>
      </c>
      <c r="B152" s="629"/>
      <c r="C152" s="629"/>
      <c r="D152" s="629"/>
      <c r="E152" s="630"/>
      <c r="F152" s="27"/>
      <c r="G152" s="609"/>
      <c r="H152" s="610"/>
      <c r="I152" s="610"/>
      <c r="J152" s="610"/>
      <c r="K152" s="611"/>
    </row>
    <row r="153" spans="1:11" ht="27.75" customHeight="1" thickBot="1">
      <c r="A153" s="615" t="s">
        <v>13</v>
      </c>
      <c r="B153" s="616"/>
      <c r="C153" s="616"/>
      <c r="D153" s="619" t="s">
        <v>137</v>
      </c>
      <c r="E153" s="733" t="s">
        <v>86</v>
      </c>
      <c r="F153" s="729" t="s">
        <v>80</v>
      </c>
      <c r="G153" s="730"/>
      <c r="H153" s="730"/>
      <c r="I153" s="730"/>
      <c r="J153" s="730"/>
      <c r="K153" s="731"/>
    </row>
    <row r="154" spans="1:11" ht="96.75" customHeight="1" thickBot="1">
      <c r="A154" s="617"/>
      <c r="B154" s="618"/>
      <c r="C154" s="618"/>
      <c r="D154" s="620"/>
      <c r="E154" s="734"/>
      <c r="F154" s="30" t="s">
        <v>87</v>
      </c>
      <c r="G154" s="31" t="s">
        <v>129</v>
      </c>
      <c r="H154" s="617" t="s">
        <v>130</v>
      </c>
      <c r="I154" s="732"/>
      <c r="J154" s="30" t="s">
        <v>131</v>
      </c>
      <c r="K154" s="30" t="s">
        <v>144</v>
      </c>
    </row>
    <row r="155" spans="1:11" s="9" customFormat="1" ht="19.5" customHeight="1">
      <c r="A155" s="298" t="s">
        <v>88</v>
      </c>
      <c r="B155" s="299"/>
      <c r="C155" s="296"/>
      <c r="D155" s="48"/>
      <c r="E155" s="19">
        <f>F155+G155+H155+J155+K155</f>
        <v>14276100</v>
      </c>
      <c r="F155" s="19">
        <f>F157+F162+F177+F181</f>
        <v>12027200</v>
      </c>
      <c r="G155" s="19">
        <f>G157+G162+G177+G181</f>
        <v>248900</v>
      </c>
      <c r="H155" s="597"/>
      <c r="I155" s="597"/>
      <c r="J155" s="19">
        <f>J157+J162+J177+J181</f>
        <v>2000000</v>
      </c>
      <c r="K155" s="20"/>
    </row>
    <row r="156" spans="1:11" s="8" customFormat="1" ht="12.75" customHeight="1">
      <c r="A156" s="327" t="s">
        <v>80</v>
      </c>
      <c r="B156" s="328"/>
      <c r="C156" s="329"/>
      <c r="D156" s="32"/>
      <c r="E156" s="17"/>
      <c r="F156" s="17"/>
      <c r="G156" s="17"/>
      <c r="H156" s="596"/>
      <c r="I156" s="596"/>
      <c r="J156" s="17"/>
      <c r="K156" s="18"/>
    </row>
    <row r="157" spans="1:11" s="9" customFormat="1" ht="19.5" customHeight="1">
      <c r="A157" s="330" t="s">
        <v>89</v>
      </c>
      <c r="B157" s="331"/>
      <c r="C157" s="332"/>
      <c r="D157" s="33">
        <v>210</v>
      </c>
      <c r="E157" s="13">
        <f>E159+E160+E161</f>
        <v>8824400</v>
      </c>
      <c r="F157" s="13">
        <f>F159+F160+F161</f>
        <v>8523900</v>
      </c>
      <c r="G157" s="13"/>
      <c r="H157" s="595"/>
      <c r="I157" s="595"/>
      <c r="J157" s="13">
        <f>SUM(J159:J161)</f>
        <v>300500</v>
      </c>
      <c r="K157" s="14"/>
    </row>
    <row r="158" spans="1:11" s="8" customFormat="1" ht="12.75" customHeight="1">
      <c r="A158" s="327" t="s">
        <v>15</v>
      </c>
      <c r="B158" s="328"/>
      <c r="C158" s="329"/>
      <c r="D158" s="32"/>
      <c r="E158" s="17"/>
      <c r="F158" s="17"/>
      <c r="G158" s="17"/>
      <c r="H158" s="596"/>
      <c r="I158" s="596"/>
      <c r="J158" s="17"/>
      <c r="K158" s="18"/>
    </row>
    <row r="159" spans="1:11" ht="19.5" customHeight="1">
      <c r="A159" s="327" t="s">
        <v>90</v>
      </c>
      <c r="B159" s="328"/>
      <c r="C159" s="329"/>
      <c r="D159" s="32">
        <v>211</v>
      </c>
      <c r="E159" s="15">
        <f>F159+J159</f>
        <v>7307400</v>
      </c>
      <c r="F159" s="15">
        <v>7057400</v>
      </c>
      <c r="G159" s="15"/>
      <c r="H159" s="596"/>
      <c r="I159" s="596"/>
      <c r="J159" s="15">
        <v>250000</v>
      </c>
      <c r="K159" s="16"/>
    </row>
    <row r="160" spans="1:11" ht="19.5" customHeight="1">
      <c r="A160" s="327" t="s">
        <v>91</v>
      </c>
      <c r="B160" s="328"/>
      <c r="C160" s="329"/>
      <c r="D160" s="32">
        <v>212</v>
      </c>
      <c r="E160" s="15">
        <f>F160+J160</f>
        <v>40900</v>
      </c>
      <c r="F160" s="15">
        <v>40900</v>
      </c>
      <c r="G160" s="15"/>
      <c r="H160" s="596"/>
      <c r="I160" s="596"/>
      <c r="J160" s="15"/>
      <c r="K160" s="16"/>
    </row>
    <row r="161" spans="1:11" ht="19.5" customHeight="1">
      <c r="A161" s="327" t="s">
        <v>92</v>
      </c>
      <c r="B161" s="328"/>
      <c r="C161" s="329"/>
      <c r="D161" s="32">
        <v>213</v>
      </c>
      <c r="E161" s="15">
        <f>F161+J161</f>
        <v>1476100</v>
      </c>
      <c r="F161" s="15">
        <v>1425600</v>
      </c>
      <c r="G161" s="15"/>
      <c r="H161" s="596"/>
      <c r="I161" s="596"/>
      <c r="J161" s="15">
        <v>50500</v>
      </c>
      <c r="K161" s="16"/>
    </row>
    <row r="162" spans="1:11" s="9" customFormat="1" ht="19.5" customHeight="1">
      <c r="A162" s="330" t="s">
        <v>93</v>
      </c>
      <c r="B162" s="331"/>
      <c r="C162" s="332"/>
      <c r="D162" s="33">
        <v>220</v>
      </c>
      <c r="E162" s="13">
        <f>SUM(E164:E169)</f>
        <v>1857900</v>
      </c>
      <c r="F162" s="13">
        <f>F164+F165+F166+F167+F168+F169</f>
        <v>1447000</v>
      </c>
      <c r="G162" s="13">
        <f>SUM(G164:G169)</f>
        <v>248900</v>
      </c>
      <c r="H162" s="587">
        <f>SUM(H164:H169)</f>
        <v>0</v>
      </c>
      <c r="I162" s="588"/>
      <c r="J162" s="13">
        <f>SUM(J164:J169)</f>
        <v>162000</v>
      </c>
      <c r="K162" s="13">
        <f>SUM(K164:K169)</f>
        <v>0</v>
      </c>
    </row>
    <row r="163" spans="1:11" s="8" customFormat="1" ht="12.75" customHeight="1">
      <c r="A163" s="327" t="s">
        <v>15</v>
      </c>
      <c r="B163" s="328"/>
      <c r="C163" s="329"/>
      <c r="D163" s="32"/>
      <c r="E163" s="15"/>
      <c r="F163" s="17"/>
      <c r="G163" s="17"/>
      <c r="H163" s="596"/>
      <c r="I163" s="596"/>
      <c r="J163" s="17"/>
      <c r="K163" s="18"/>
    </row>
    <row r="164" spans="1:11" ht="19.5" customHeight="1">
      <c r="A164" s="327" t="s">
        <v>94</v>
      </c>
      <c r="B164" s="328"/>
      <c r="C164" s="329"/>
      <c r="D164" s="32">
        <v>221</v>
      </c>
      <c r="E164" s="15">
        <f aca="true" t="shared" si="0" ref="E164:E169">SUM(F164:K164)</f>
        <v>38000</v>
      </c>
      <c r="F164" s="15">
        <v>38000</v>
      </c>
      <c r="G164" s="15"/>
      <c r="H164" s="596"/>
      <c r="I164" s="596"/>
      <c r="J164" s="15"/>
      <c r="K164" s="16"/>
    </row>
    <row r="165" spans="1:11" ht="19.5" customHeight="1">
      <c r="A165" s="327" t="s">
        <v>95</v>
      </c>
      <c r="B165" s="328"/>
      <c r="C165" s="329"/>
      <c r="D165" s="32">
        <v>222</v>
      </c>
      <c r="E165" s="15">
        <f t="shared" si="0"/>
        <v>33000</v>
      </c>
      <c r="F165" s="15">
        <v>33000</v>
      </c>
      <c r="G165" s="15"/>
      <c r="H165" s="596"/>
      <c r="I165" s="596"/>
      <c r="J165" s="15"/>
      <c r="K165" s="16"/>
    </row>
    <row r="166" spans="1:11" ht="19.5" customHeight="1">
      <c r="A166" s="327" t="s">
        <v>96</v>
      </c>
      <c r="B166" s="328"/>
      <c r="C166" s="329"/>
      <c r="D166" s="32">
        <v>223</v>
      </c>
      <c r="E166" s="15">
        <f t="shared" si="0"/>
        <v>1242000</v>
      </c>
      <c r="F166" s="15">
        <v>1242000</v>
      </c>
      <c r="G166" s="15"/>
      <c r="H166" s="596"/>
      <c r="I166" s="596"/>
      <c r="J166" s="15"/>
      <c r="K166" s="16"/>
    </row>
    <row r="167" spans="1:11" ht="19.5" customHeight="1">
      <c r="A167" s="327" t="s">
        <v>97</v>
      </c>
      <c r="B167" s="328"/>
      <c r="C167" s="329"/>
      <c r="D167" s="32">
        <v>224</v>
      </c>
      <c r="E167" s="15">
        <f t="shared" si="0"/>
        <v>0</v>
      </c>
      <c r="F167" s="15"/>
      <c r="G167" s="15"/>
      <c r="H167" s="596"/>
      <c r="I167" s="596"/>
      <c r="J167" s="15"/>
      <c r="K167" s="16"/>
    </row>
    <row r="168" spans="1:11" ht="19.5" customHeight="1">
      <c r="A168" s="327" t="s">
        <v>98</v>
      </c>
      <c r="B168" s="328"/>
      <c r="C168" s="329"/>
      <c r="D168" s="32">
        <v>225</v>
      </c>
      <c r="E168" s="15">
        <f t="shared" si="0"/>
        <v>462900</v>
      </c>
      <c r="F168" s="15">
        <v>97000</v>
      </c>
      <c r="G168" s="15">
        <v>248900</v>
      </c>
      <c r="H168" s="596"/>
      <c r="I168" s="596"/>
      <c r="J168" s="15">
        <v>117000</v>
      </c>
      <c r="K168" s="16"/>
    </row>
    <row r="169" spans="1:11" ht="19.5" customHeight="1">
      <c r="A169" s="327" t="s">
        <v>99</v>
      </c>
      <c r="B169" s="328"/>
      <c r="C169" s="329"/>
      <c r="D169" s="32">
        <v>226</v>
      </c>
      <c r="E169" s="15">
        <f t="shared" si="0"/>
        <v>82000</v>
      </c>
      <c r="F169" s="15">
        <v>37000</v>
      </c>
      <c r="G169" s="15"/>
      <c r="H169" s="596"/>
      <c r="I169" s="596"/>
      <c r="J169" s="15">
        <v>45000</v>
      </c>
      <c r="K169" s="16"/>
    </row>
    <row r="170" spans="1:11" s="9" customFormat="1" ht="19.5" customHeight="1">
      <c r="A170" s="330" t="s">
        <v>100</v>
      </c>
      <c r="B170" s="331"/>
      <c r="C170" s="332"/>
      <c r="D170" s="33">
        <v>240</v>
      </c>
      <c r="E170" s="13"/>
      <c r="F170" s="13"/>
      <c r="G170" s="13"/>
      <c r="H170" s="595"/>
      <c r="I170" s="595"/>
      <c r="J170" s="13"/>
      <c r="K170" s="14"/>
    </row>
    <row r="171" spans="1:11" s="8" customFormat="1" ht="13.5" customHeight="1">
      <c r="A171" s="327" t="s">
        <v>15</v>
      </c>
      <c r="B171" s="328"/>
      <c r="C171" s="329"/>
      <c r="D171" s="32"/>
      <c r="E171" s="15"/>
      <c r="F171" s="17"/>
      <c r="G171" s="17"/>
      <c r="H171" s="596"/>
      <c r="I171" s="596"/>
      <c r="J171" s="17"/>
      <c r="K171" s="18"/>
    </row>
    <row r="172" spans="1:11" ht="19.5" customHeight="1">
      <c r="A172" s="327" t="s">
        <v>101</v>
      </c>
      <c r="B172" s="328"/>
      <c r="C172" s="329"/>
      <c r="D172" s="32">
        <v>241</v>
      </c>
      <c r="E172" s="15"/>
      <c r="F172" s="15"/>
      <c r="G172" s="15"/>
      <c r="H172" s="596"/>
      <c r="I172" s="596"/>
      <c r="J172" s="15"/>
      <c r="K172" s="16"/>
    </row>
    <row r="173" spans="1:11" s="9" customFormat="1" ht="19.5" customHeight="1">
      <c r="A173" s="330" t="s">
        <v>102</v>
      </c>
      <c r="B173" s="331"/>
      <c r="C173" s="332"/>
      <c r="D173" s="33">
        <v>260</v>
      </c>
      <c r="E173" s="13"/>
      <c r="F173" s="13"/>
      <c r="G173" s="13"/>
      <c r="H173" s="595"/>
      <c r="I173" s="595"/>
      <c r="J173" s="13"/>
      <c r="K173" s="14"/>
    </row>
    <row r="174" spans="1:11" s="8" customFormat="1" ht="12.75" customHeight="1">
      <c r="A174" s="327" t="s">
        <v>15</v>
      </c>
      <c r="B174" s="328"/>
      <c r="C174" s="329"/>
      <c r="D174" s="32"/>
      <c r="E174" s="15"/>
      <c r="F174" s="17"/>
      <c r="G174" s="17"/>
      <c r="H174" s="596"/>
      <c r="I174" s="596"/>
      <c r="J174" s="17"/>
      <c r="K174" s="18"/>
    </row>
    <row r="175" spans="1:11" ht="19.5" customHeight="1">
      <c r="A175" s="327" t="s">
        <v>103</v>
      </c>
      <c r="B175" s="328"/>
      <c r="C175" s="329"/>
      <c r="D175" s="32">
        <v>262</v>
      </c>
      <c r="E175" s="15"/>
      <c r="F175" s="15"/>
      <c r="G175" s="15"/>
      <c r="H175" s="596"/>
      <c r="I175" s="596"/>
      <c r="J175" s="15"/>
      <c r="K175" s="16"/>
    </row>
    <row r="176" spans="1:11" ht="19.5" customHeight="1">
      <c r="A176" s="327" t="s">
        <v>104</v>
      </c>
      <c r="B176" s="328"/>
      <c r="C176" s="329"/>
      <c r="D176" s="32">
        <v>263</v>
      </c>
      <c r="E176" s="15"/>
      <c r="F176" s="15"/>
      <c r="G176" s="15"/>
      <c r="H176" s="596"/>
      <c r="I176" s="596"/>
      <c r="J176" s="15"/>
      <c r="K176" s="16"/>
    </row>
    <row r="177" spans="1:11" s="9" customFormat="1" ht="19.5" customHeight="1">
      <c r="A177" s="330" t="s">
        <v>126</v>
      </c>
      <c r="B177" s="331"/>
      <c r="C177" s="332"/>
      <c r="D177" s="33">
        <v>290</v>
      </c>
      <c r="E177" s="13">
        <f>F177+J177</f>
        <v>630600</v>
      </c>
      <c r="F177" s="13">
        <f>F179+F180</f>
        <v>625100</v>
      </c>
      <c r="G177" s="13"/>
      <c r="H177" s="595"/>
      <c r="I177" s="595"/>
      <c r="J177" s="13">
        <f>J179+J180</f>
        <v>5500</v>
      </c>
      <c r="K177" s="14"/>
    </row>
    <row r="178" spans="1:11" s="9" customFormat="1" ht="19.5" customHeight="1">
      <c r="A178" s="327" t="s">
        <v>15</v>
      </c>
      <c r="B178" s="328"/>
      <c r="C178" s="329"/>
      <c r="D178" s="32"/>
      <c r="E178" s="13"/>
      <c r="F178" s="13"/>
      <c r="G178" s="13"/>
      <c r="H178" s="587"/>
      <c r="I178" s="588"/>
      <c r="J178" s="13"/>
      <c r="K178" s="14"/>
    </row>
    <row r="179" spans="1:11" s="9" customFormat="1" ht="19.5" customHeight="1">
      <c r="A179" s="327" t="s">
        <v>127</v>
      </c>
      <c r="B179" s="328"/>
      <c r="C179" s="329"/>
      <c r="D179" s="32"/>
      <c r="E179" s="13">
        <f>F179+J179</f>
        <v>630600</v>
      </c>
      <c r="F179" s="13">
        <v>625100</v>
      </c>
      <c r="G179" s="13"/>
      <c r="H179" s="587"/>
      <c r="I179" s="588"/>
      <c r="J179" s="13">
        <v>5500</v>
      </c>
      <c r="K179" s="14"/>
    </row>
    <row r="180" spans="1:11" s="9" customFormat="1" ht="19.5" customHeight="1">
      <c r="A180" s="327" t="s">
        <v>128</v>
      </c>
      <c r="B180" s="328"/>
      <c r="C180" s="329"/>
      <c r="D180" s="32"/>
      <c r="E180" s="13"/>
      <c r="F180" s="13"/>
      <c r="G180" s="13"/>
      <c r="H180" s="587"/>
      <c r="I180" s="588"/>
      <c r="J180" s="13"/>
      <c r="K180" s="14"/>
    </row>
    <row r="181" spans="1:11" s="9" customFormat="1" ht="19.5" customHeight="1">
      <c r="A181" s="330" t="s">
        <v>105</v>
      </c>
      <c r="B181" s="331"/>
      <c r="C181" s="332"/>
      <c r="D181" s="33">
        <v>300</v>
      </c>
      <c r="E181" s="13">
        <f>SUM(F181:K181)</f>
        <v>2963200</v>
      </c>
      <c r="F181" s="13">
        <f>SUM(F183:F186)</f>
        <v>1431200</v>
      </c>
      <c r="G181" s="13">
        <f>SUM(G183:G186)</f>
        <v>0</v>
      </c>
      <c r="H181" s="587">
        <f>SUM(H183:H186)</f>
        <v>0</v>
      </c>
      <c r="I181" s="588"/>
      <c r="J181" s="13">
        <f>SUM(J183:J186)</f>
        <v>1532000</v>
      </c>
      <c r="K181" s="13">
        <f>SUM(K183:K186)</f>
        <v>0</v>
      </c>
    </row>
    <row r="182" spans="1:11" s="8" customFormat="1" ht="13.5" customHeight="1">
      <c r="A182" s="327" t="s">
        <v>15</v>
      </c>
      <c r="B182" s="328"/>
      <c r="C182" s="329"/>
      <c r="D182" s="32"/>
      <c r="E182" s="15"/>
      <c r="F182" s="17"/>
      <c r="G182" s="17"/>
      <c r="H182" s="596"/>
      <c r="I182" s="596"/>
      <c r="J182" s="17"/>
      <c r="K182" s="18"/>
    </row>
    <row r="183" spans="1:11" ht="18" customHeight="1">
      <c r="A183" s="327" t="s">
        <v>106</v>
      </c>
      <c r="B183" s="328"/>
      <c r="C183" s="329"/>
      <c r="D183" s="32">
        <v>310</v>
      </c>
      <c r="E183" s="13">
        <f>SUM(F183:K183)</f>
        <v>105000</v>
      </c>
      <c r="F183" s="15"/>
      <c r="G183" s="15"/>
      <c r="H183" s="596"/>
      <c r="I183" s="596"/>
      <c r="J183" s="15">
        <v>105000</v>
      </c>
      <c r="K183" s="16"/>
    </row>
    <row r="184" spans="1:11" ht="19.5" customHeight="1">
      <c r="A184" s="327" t="s">
        <v>107</v>
      </c>
      <c r="B184" s="328"/>
      <c r="C184" s="329"/>
      <c r="D184" s="32">
        <v>320</v>
      </c>
      <c r="E184" s="13">
        <f>SUM(F184:K184)</f>
        <v>0</v>
      </c>
      <c r="F184" s="15"/>
      <c r="G184" s="15"/>
      <c r="H184" s="596"/>
      <c r="I184" s="596"/>
      <c r="J184" s="15"/>
      <c r="K184" s="16"/>
    </row>
    <row r="185" spans="1:11" ht="19.5" customHeight="1">
      <c r="A185" s="327" t="s">
        <v>108</v>
      </c>
      <c r="B185" s="328"/>
      <c r="C185" s="329"/>
      <c r="D185" s="32">
        <v>330</v>
      </c>
      <c r="E185" s="13">
        <f>SUM(F185:K185)</f>
        <v>0</v>
      </c>
      <c r="F185" s="15"/>
      <c r="G185" s="15"/>
      <c r="H185" s="596"/>
      <c r="I185" s="596"/>
      <c r="J185" s="15"/>
      <c r="K185" s="16"/>
    </row>
    <row r="186" spans="1:11" ht="17.25" customHeight="1">
      <c r="A186" s="327" t="s">
        <v>109</v>
      </c>
      <c r="B186" s="328"/>
      <c r="C186" s="329"/>
      <c r="D186" s="32">
        <v>340</v>
      </c>
      <c r="E186" s="13">
        <f>SUM(F186:K186)</f>
        <v>2858200</v>
      </c>
      <c r="F186" s="15">
        <v>1431200</v>
      </c>
      <c r="G186" s="15"/>
      <c r="H186" s="596"/>
      <c r="I186" s="596"/>
      <c r="J186" s="15">
        <v>1427000</v>
      </c>
      <c r="K186" s="16"/>
    </row>
    <row r="187" spans="1:11" s="9" customFormat="1" ht="19.5" customHeight="1">
      <c r="A187" s="330" t="s">
        <v>110</v>
      </c>
      <c r="B187" s="331"/>
      <c r="C187" s="332"/>
      <c r="D187" s="33">
        <v>500</v>
      </c>
      <c r="E187" s="13"/>
      <c r="F187" s="13"/>
      <c r="G187" s="13"/>
      <c r="H187" s="595"/>
      <c r="I187" s="595"/>
      <c r="J187" s="13"/>
      <c r="K187" s="14"/>
    </row>
    <row r="188" spans="1:11" s="8" customFormat="1" ht="12.75" customHeight="1">
      <c r="A188" s="327" t="s">
        <v>15</v>
      </c>
      <c r="B188" s="328"/>
      <c r="C188" s="329"/>
      <c r="D188" s="32"/>
      <c r="E188" s="17"/>
      <c r="F188" s="17"/>
      <c r="G188" s="17"/>
      <c r="H188" s="596"/>
      <c r="I188" s="596"/>
      <c r="J188" s="17"/>
      <c r="K188" s="18"/>
    </row>
    <row r="189" spans="1:11" ht="30" customHeight="1">
      <c r="A189" s="327" t="s">
        <v>111</v>
      </c>
      <c r="B189" s="328"/>
      <c r="C189" s="329"/>
      <c r="D189" s="32">
        <v>520</v>
      </c>
      <c r="E189" s="15"/>
      <c r="F189" s="15"/>
      <c r="G189" s="15"/>
      <c r="H189" s="596"/>
      <c r="I189" s="596"/>
      <c r="J189" s="15"/>
      <c r="K189" s="16"/>
    </row>
    <row r="190" spans="1:11" ht="18" customHeight="1">
      <c r="A190" s="327" t="s">
        <v>112</v>
      </c>
      <c r="B190" s="328"/>
      <c r="C190" s="329"/>
      <c r="D190" s="32">
        <v>530</v>
      </c>
      <c r="E190" s="15"/>
      <c r="F190" s="15"/>
      <c r="G190" s="15"/>
      <c r="H190" s="596"/>
      <c r="I190" s="596"/>
      <c r="J190" s="15"/>
      <c r="K190" s="16"/>
    </row>
    <row r="191" spans="1:11" ht="19.5" customHeight="1">
      <c r="A191" s="591" t="s">
        <v>113</v>
      </c>
      <c r="B191" s="592"/>
      <c r="C191" s="592"/>
      <c r="D191" s="593"/>
      <c r="E191" s="593"/>
      <c r="F191" s="593"/>
      <c r="G191" s="593"/>
      <c r="H191" s="593"/>
      <c r="I191" s="593"/>
      <c r="J191" s="593"/>
      <c r="K191" s="594"/>
    </row>
    <row r="192" spans="1:11" ht="19.5" customHeight="1">
      <c r="A192" s="591" t="s">
        <v>114</v>
      </c>
      <c r="B192" s="592"/>
      <c r="C192" s="592"/>
      <c r="D192" s="593"/>
      <c r="E192" s="593"/>
      <c r="F192" s="593"/>
      <c r="G192" s="593"/>
      <c r="H192" s="593"/>
      <c r="I192" s="593"/>
      <c r="J192" s="593"/>
      <c r="K192" s="594"/>
    </row>
    <row r="193" spans="1:11" ht="19.5" customHeight="1" thickBot="1">
      <c r="A193" s="602" t="s">
        <v>115</v>
      </c>
      <c r="B193" s="603"/>
      <c r="C193" s="603"/>
      <c r="D193" s="604"/>
      <c r="E193" s="604"/>
      <c r="F193" s="604"/>
      <c r="G193" s="604"/>
      <c r="H193" s="604"/>
      <c r="I193" s="604"/>
      <c r="J193" s="604"/>
      <c r="K193" s="605"/>
    </row>
    <row r="194" spans="1:11" ht="19.5" customHeight="1" thickBot="1">
      <c r="A194" s="318" t="s">
        <v>80</v>
      </c>
      <c r="B194" s="319"/>
      <c r="C194" s="319"/>
      <c r="D194" s="319"/>
      <c r="E194" s="319"/>
      <c r="F194" s="319"/>
      <c r="G194" s="319"/>
      <c r="H194" s="319"/>
      <c r="I194" s="319"/>
      <c r="J194" s="319"/>
      <c r="K194" s="320"/>
    </row>
    <row r="195" spans="1:11" ht="19.5" customHeight="1" thickBot="1">
      <c r="A195" s="321" t="s">
        <v>172</v>
      </c>
      <c r="B195" s="322"/>
      <c r="C195" s="322"/>
      <c r="D195" s="322"/>
      <c r="E195" s="322"/>
      <c r="F195" s="322"/>
      <c r="G195" s="322"/>
      <c r="H195" s="322"/>
      <c r="I195" s="322"/>
      <c r="J195" s="322"/>
      <c r="K195" s="323"/>
    </row>
    <row r="196" spans="1:11" s="9" customFormat="1" ht="19.5" customHeight="1">
      <c r="A196" s="298" t="s">
        <v>88</v>
      </c>
      <c r="B196" s="299"/>
      <c r="C196" s="296"/>
      <c r="D196" s="48"/>
      <c r="E196" s="19">
        <f>F196+J196</f>
        <v>10810000</v>
      </c>
      <c r="F196" s="19">
        <f>F198+F203+F218+F222</f>
        <v>9930000</v>
      </c>
      <c r="G196" s="19"/>
      <c r="H196" s="597"/>
      <c r="I196" s="597"/>
      <c r="J196" s="19">
        <f>J198+J203+J218+J222</f>
        <v>880000</v>
      </c>
      <c r="K196" s="20"/>
    </row>
    <row r="197" spans="1:11" s="8" customFormat="1" ht="12.75" customHeight="1">
      <c r="A197" s="327" t="s">
        <v>80</v>
      </c>
      <c r="B197" s="328"/>
      <c r="C197" s="329"/>
      <c r="D197" s="32"/>
      <c r="E197" s="17"/>
      <c r="F197" s="17"/>
      <c r="G197" s="17"/>
      <c r="H197" s="596"/>
      <c r="I197" s="596"/>
      <c r="J197" s="17"/>
      <c r="K197" s="18"/>
    </row>
    <row r="198" spans="1:11" s="9" customFormat="1" ht="19.5" customHeight="1">
      <c r="A198" s="330" t="s">
        <v>89</v>
      </c>
      <c r="B198" s="331"/>
      <c r="C198" s="332"/>
      <c r="D198" s="33">
        <v>210</v>
      </c>
      <c r="E198" s="13">
        <f>F198+J198</f>
        <v>8783500</v>
      </c>
      <c r="F198" s="13">
        <f>F200+F201+F202</f>
        <v>8483000</v>
      </c>
      <c r="G198" s="13"/>
      <c r="H198" s="595"/>
      <c r="I198" s="595"/>
      <c r="J198" s="13">
        <f>J200+J201+J202</f>
        <v>300500</v>
      </c>
      <c r="K198" s="14"/>
    </row>
    <row r="199" spans="1:11" s="8" customFormat="1" ht="12.75" customHeight="1">
      <c r="A199" s="327" t="s">
        <v>15</v>
      </c>
      <c r="B199" s="328"/>
      <c r="C199" s="329"/>
      <c r="D199" s="32"/>
      <c r="E199" s="17"/>
      <c r="F199" s="17"/>
      <c r="G199" s="17"/>
      <c r="H199" s="596"/>
      <c r="I199" s="596"/>
      <c r="J199" s="17"/>
      <c r="K199" s="18"/>
    </row>
    <row r="200" spans="1:11" ht="19.5" customHeight="1">
      <c r="A200" s="327" t="s">
        <v>90</v>
      </c>
      <c r="B200" s="328"/>
      <c r="C200" s="329"/>
      <c r="D200" s="32">
        <v>211</v>
      </c>
      <c r="E200" s="13">
        <f>F200+J200</f>
        <v>7307400</v>
      </c>
      <c r="F200" s="15">
        <v>7057400</v>
      </c>
      <c r="G200" s="15"/>
      <c r="H200" s="596"/>
      <c r="I200" s="596"/>
      <c r="J200" s="15">
        <v>250000</v>
      </c>
      <c r="K200" s="16"/>
    </row>
    <row r="201" spans="1:11" ht="19.5" customHeight="1">
      <c r="A201" s="327" t="s">
        <v>91</v>
      </c>
      <c r="B201" s="328"/>
      <c r="C201" s="329"/>
      <c r="D201" s="32">
        <v>212</v>
      </c>
      <c r="E201" s="13">
        <f>F201+J201</f>
        <v>0</v>
      </c>
      <c r="F201" s="15">
        <v>0</v>
      </c>
      <c r="G201" s="15"/>
      <c r="H201" s="596"/>
      <c r="I201" s="596"/>
      <c r="J201" s="15">
        <v>0</v>
      </c>
      <c r="K201" s="16"/>
    </row>
    <row r="202" spans="1:11" ht="19.5" customHeight="1">
      <c r="A202" s="327" t="s">
        <v>92</v>
      </c>
      <c r="B202" s="328"/>
      <c r="C202" s="329"/>
      <c r="D202" s="32">
        <v>213</v>
      </c>
      <c r="E202" s="13">
        <f>F202+J202</f>
        <v>1476100</v>
      </c>
      <c r="F202" s="15">
        <v>1425600</v>
      </c>
      <c r="G202" s="15"/>
      <c r="H202" s="596"/>
      <c r="I202" s="596"/>
      <c r="J202" s="15">
        <v>50500</v>
      </c>
      <c r="K202" s="16"/>
    </row>
    <row r="203" spans="1:11" s="9" customFormat="1" ht="19.5" customHeight="1">
      <c r="A203" s="330" t="s">
        <v>93</v>
      </c>
      <c r="B203" s="331"/>
      <c r="C203" s="332"/>
      <c r="D203" s="33">
        <v>220</v>
      </c>
      <c r="E203" s="13">
        <f>E205+E206+E207+E208+E209+E210</f>
        <v>1609000</v>
      </c>
      <c r="F203" s="13">
        <f>F205+F206+F207+F208+F209+F210</f>
        <v>1447000</v>
      </c>
      <c r="G203" s="13"/>
      <c r="H203" s="595"/>
      <c r="I203" s="595"/>
      <c r="J203" s="13">
        <f>J205+J206+J207+J208+J209+J210</f>
        <v>162000</v>
      </c>
      <c r="K203" s="14"/>
    </row>
    <row r="204" spans="1:11" s="8" customFormat="1" ht="12.75" customHeight="1">
      <c r="A204" s="327" t="s">
        <v>15</v>
      </c>
      <c r="B204" s="328"/>
      <c r="C204" s="329"/>
      <c r="D204" s="32"/>
      <c r="E204" s="15"/>
      <c r="F204" s="17"/>
      <c r="G204" s="17"/>
      <c r="H204" s="596"/>
      <c r="I204" s="596"/>
      <c r="J204" s="17"/>
      <c r="K204" s="18"/>
    </row>
    <row r="205" spans="1:11" ht="19.5" customHeight="1">
      <c r="A205" s="327" t="s">
        <v>94</v>
      </c>
      <c r="B205" s="328"/>
      <c r="C205" s="329"/>
      <c r="D205" s="32">
        <v>221</v>
      </c>
      <c r="E205" s="13">
        <f aca="true" t="shared" si="1" ref="E205:E210">F205+J205</f>
        <v>38000</v>
      </c>
      <c r="F205" s="15">
        <v>38000</v>
      </c>
      <c r="G205" s="15"/>
      <c r="H205" s="596"/>
      <c r="I205" s="596"/>
      <c r="J205" s="15"/>
      <c r="K205" s="16"/>
    </row>
    <row r="206" spans="1:11" ht="19.5" customHeight="1">
      <c r="A206" s="327" t="s">
        <v>95</v>
      </c>
      <c r="B206" s="328"/>
      <c r="C206" s="329"/>
      <c r="D206" s="32">
        <v>222</v>
      </c>
      <c r="E206" s="13">
        <f t="shared" si="1"/>
        <v>33000</v>
      </c>
      <c r="F206" s="15">
        <v>33000</v>
      </c>
      <c r="G206" s="15"/>
      <c r="H206" s="596"/>
      <c r="I206" s="596"/>
      <c r="J206" s="15"/>
      <c r="K206" s="16"/>
    </row>
    <row r="207" spans="1:11" ht="19.5" customHeight="1">
      <c r="A207" s="327" t="s">
        <v>96</v>
      </c>
      <c r="B207" s="328"/>
      <c r="C207" s="329"/>
      <c r="D207" s="32">
        <v>223</v>
      </c>
      <c r="E207" s="13">
        <f t="shared" si="1"/>
        <v>1242000</v>
      </c>
      <c r="F207" s="15">
        <v>1242000</v>
      </c>
      <c r="G207" s="15"/>
      <c r="H207" s="596"/>
      <c r="I207" s="596"/>
      <c r="J207" s="15"/>
      <c r="K207" s="16"/>
    </row>
    <row r="208" spans="1:11" ht="19.5" customHeight="1">
      <c r="A208" s="327" t="s">
        <v>97</v>
      </c>
      <c r="B208" s="328"/>
      <c r="C208" s="329"/>
      <c r="D208" s="32">
        <v>224</v>
      </c>
      <c r="E208" s="13">
        <f t="shared" si="1"/>
        <v>0</v>
      </c>
      <c r="F208" s="15"/>
      <c r="G208" s="15"/>
      <c r="H208" s="596"/>
      <c r="I208" s="596"/>
      <c r="J208" s="15"/>
      <c r="K208" s="16"/>
    </row>
    <row r="209" spans="1:11" ht="19.5" customHeight="1">
      <c r="A209" s="327" t="s">
        <v>98</v>
      </c>
      <c r="B209" s="328"/>
      <c r="C209" s="329"/>
      <c r="D209" s="32">
        <v>225</v>
      </c>
      <c r="E209" s="13">
        <f t="shared" si="1"/>
        <v>214000</v>
      </c>
      <c r="F209" s="15">
        <v>97000</v>
      </c>
      <c r="G209" s="15"/>
      <c r="H209" s="596"/>
      <c r="I209" s="596"/>
      <c r="J209" s="15">
        <v>117000</v>
      </c>
      <c r="K209" s="16"/>
    </row>
    <row r="210" spans="1:11" ht="19.5" customHeight="1">
      <c r="A210" s="327" t="s">
        <v>99</v>
      </c>
      <c r="B210" s="328"/>
      <c r="C210" s="329"/>
      <c r="D210" s="32">
        <v>226</v>
      </c>
      <c r="E210" s="13">
        <f t="shared" si="1"/>
        <v>82000</v>
      </c>
      <c r="F210" s="15">
        <v>37000</v>
      </c>
      <c r="G210" s="15"/>
      <c r="H210" s="596"/>
      <c r="I210" s="596"/>
      <c r="J210" s="15">
        <v>45000</v>
      </c>
      <c r="K210" s="16"/>
    </row>
    <row r="211" spans="1:11" s="9" customFormat="1" ht="19.5" customHeight="1">
      <c r="A211" s="330" t="s">
        <v>100</v>
      </c>
      <c r="B211" s="331"/>
      <c r="C211" s="332"/>
      <c r="D211" s="33">
        <v>240</v>
      </c>
      <c r="E211" s="13"/>
      <c r="F211" s="13"/>
      <c r="G211" s="13"/>
      <c r="H211" s="595"/>
      <c r="I211" s="595"/>
      <c r="J211" s="13"/>
      <c r="K211" s="14"/>
    </row>
    <row r="212" spans="1:11" s="8" customFormat="1" ht="13.5" customHeight="1">
      <c r="A212" s="327" t="s">
        <v>15</v>
      </c>
      <c r="B212" s="328"/>
      <c r="C212" s="329"/>
      <c r="D212" s="32"/>
      <c r="E212" s="15"/>
      <c r="F212" s="17"/>
      <c r="G212" s="17"/>
      <c r="H212" s="596"/>
      <c r="I212" s="596"/>
      <c r="J212" s="17"/>
      <c r="K212" s="18"/>
    </row>
    <row r="213" spans="1:11" ht="19.5" customHeight="1">
      <c r="A213" s="327" t="s">
        <v>101</v>
      </c>
      <c r="B213" s="328"/>
      <c r="C213" s="329"/>
      <c r="D213" s="32">
        <v>241</v>
      </c>
      <c r="E213" s="15"/>
      <c r="F213" s="15"/>
      <c r="G213" s="15"/>
      <c r="H213" s="596"/>
      <c r="I213" s="596"/>
      <c r="J213" s="15"/>
      <c r="K213" s="16"/>
    </row>
    <row r="214" spans="1:11" s="9" customFormat="1" ht="19.5" customHeight="1">
      <c r="A214" s="330" t="s">
        <v>102</v>
      </c>
      <c r="B214" s="331"/>
      <c r="C214" s="332"/>
      <c r="D214" s="33">
        <v>260</v>
      </c>
      <c r="E214" s="13"/>
      <c r="F214" s="13"/>
      <c r="G214" s="13"/>
      <c r="H214" s="595"/>
      <c r="I214" s="595"/>
      <c r="J214" s="13"/>
      <c r="K214" s="14"/>
    </row>
    <row r="215" spans="1:11" s="8" customFormat="1" ht="12.75" customHeight="1">
      <c r="A215" s="327" t="s">
        <v>15</v>
      </c>
      <c r="B215" s="328"/>
      <c r="C215" s="329"/>
      <c r="D215" s="32"/>
      <c r="E215" s="15"/>
      <c r="F215" s="17"/>
      <c r="G215" s="17"/>
      <c r="H215" s="596"/>
      <c r="I215" s="596"/>
      <c r="J215" s="17"/>
      <c r="K215" s="18"/>
    </row>
    <row r="216" spans="1:11" ht="19.5" customHeight="1">
      <c r="A216" s="327" t="s">
        <v>103</v>
      </c>
      <c r="B216" s="328"/>
      <c r="C216" s="329"/>
      <c r="D216" s="32">
        <v>262</v>
      </c>
      <c r="E216" s="15"/>
      <c r="F216" s="15"/>
      <c r="G216" s="15"/>
      <c r="H216" s="596"/>
      <c r="I216" s="596"/>
      <c r="J216" s="15"/>
      <c r="K216" s="16"/>
    </row>
    <row r="217" spans="1:11" ht="19.5" customHeight="1">
      <c r="A217" s="327" t="s">
        <v>104</v>
      </c>
      <c r="B217" s="328"/>
      <c r="C217" s="329"/>
      <c r="D217" s="32">
        <v>263</v>
      </c>
      <c r="E217" s="15"/>
      <c r="F217" s="15"/>
      <c r="G217" s="15"/>
      <c r="H217" s="596"/>
      <c r="I217" s="596"/>
      <c r="J217" s="15"/>
      <c r="K217" s="16"/>
    </row>
    <row r="218" spans="1:11" s="9" customFormat="1" ht="19.5" customHeight="1">
      <c r="A218" s="330" t="s">
        <v>126</v>
      </c>
      <c r="B218" s="331"/>
      <c r="C218" s="332"/>
      <c r="D218" s="33">
        <v>290</v>
      </c>
      <c r="E218" s="13">
        <f>E220+E221</f>
        <v>5500</v>
      </c>
      <c r="F218" s="13"/>
      <c r="G218" s="13"/>
      <c r="H218" s="595"/>
      <c r="I218" s="595"/>
      <c r="J218" s="13">
        <f>J220+J221</f>
        <v>5500</v>
      </c>
      <c r="K218" s="14"/>
    </row>
    <row r="219" spans="1:11" s="9" customFormat="1" ht="19.5" customHeight="1">
      <c r="A219" s="327" t="s">
        <v>15</v>
      </c>
      <c r="B219" s="328"/>
      <c r="C219" s="329"/>
      <c r="D219" s="32"/>
      <c r="E219" s="13"/>
      <c r="F219" s="13"/>
      <c r="G219" s="13"/>
      <c r="H219" s="587"/>
      <c r="I219" s="588"/>
      <c r="J219" s="13"/>
      <c r="K219" s="14"/>
    </row>
    <row r="220" spans="1:11" s="9" customFormat="1" ht="19.5" customHeight="1">
      <c r="A220" s="327" t="s">
        <v>127</v>
      </c>
      <c r="B220" s="328"/>
      <c r="C220" s="329"/>
      <c r="D220" s="32"/>
      <c r="E220" s="13">
        <f>F220+G220+H220+J220</f>
        <v>5500</v>
      </c>
      <c r="F220" s="13"/>
      <c r="G220" s="13"/>
      <c r="H220" s="587"/>
      <c r="I220" s="588"/>
      <c r="J220" s="13">
        <v>5500</v>
      </c>
      <c r="K220" s="14"/>
    </row>
    <row r="221" spans="1:11" s="9" customFormat="1" ht="19.5" customHeight="1">
      <c r="A221" s="327" t="s">
        <v>128</v>
      </c>
      <c r="B221" s="328"/>
      <c r="C221" s="329"/>
      <c r="D221" s="32"/>
      <c r="E221" s="13"/>
      <c r="F221" s="13"/>
      <c r="G221" s="13"/>
      <c r="H221" s="587"/>
      <c r="I221" s="588"/>
      <c r="J221" s="13"/>
      <c r="K221" s="14"/>
    </row>
    <row r="222" spans="1:11" s="9" customFormat="1" ht="19.5" customHeight="1">
      <c r="A222" s="330" t="s">
        <v>105</v>
      </c>
      <c r="B222" s="331"/>
      <c r="C222" s="332"/>
      <c r="D222" s="33">
        <v>300</v>
      </c>
      <c r="E222" s="13">
        <f>F222+J222</f>
        <v>412000</v>
      </c>
      <c r="F222" s="13">
        <f>F224+F225+F226+F227</f>
        <v>0</v>
      </c>
      <c r="G222" s="13"/>
      <c r="H222" s="595"/>
      <c r="I222" s="595"/>
      <c r="J222" s="13">
        <f>J224+J225+J226+J227</f>
        <v>412000</v>
      </c>
      <c r="K222" s="14"/>
    </row>
    <row r="223" spans="1:11" s="8" customFormat="1" ht="13.5" customHeight="1">
      <c r="A223" s="327" t="s">
        <v>15</v>
      </c>
      <c r="B223" s="328"/>
      <c r="C223" s="329"/>
      <c r="D223" s="32"/>
      <c r="E223" s="15"/>
      <c r="F223" s="17"/>
      <c r="G223" s="17"/>
      <c r="H223" s="596"/>
      <c r="I223" s="596"/>
      <c r="J223" s="17"/>
      <c r="K223" s="18"/>
    </row>
    <row r="224" spans="1:11" ht="18" customHeight="1">
      <c r="A224" s="327" t="s">
        <v>106</v>
      </c>
      <c r="B224" s="328"/>
      <c r="C224" s="329"/>
      <c r="D224" s="32">
        <v>310</v>
      </c>
      <c r="E224" s="15">
        <f>F224+J224</f>
        <v>105000</v>
      </c>
      <c r="F224" s="15"/>
      <c r="G224" s="15"/>
      <c r="H224" s="596"/>
      <c r="I224" s="596"/>
      <c r="J224" s="15">
        <v>105000</v>
      </c>
      <c r="K224" s="16"/>
    </row>
    <row r="225" spans="1:11" ht="19.5" customHeight="1">
      <c r="A225" s="327" t="s">
        <v>107</v>
      </c>
      <c r="B225" s="328"/>
      <c r="C225" s="329"/>
      <c r="D225" s="32">
        <v>320</v>
      </c>
      <c r="E225" s="15">
        <f>F225+J225</f>
        <v>0</v>
      </c>
      <c r="F225" s="15"/>
      <c r="G225" s="15"/>
      <c r="H225" s="596"/>
      <c r="I225" s="596"/>
      <c r="J225" s="15"/>
      <c r="K225" s="16"/>
    </row>
    <row r="226" spans="1:11" ht="19.5" customHeight="1">
      <c r="A226" s="327" t="s">
        <v>108</v>
      </c>
      <c r="B226" s="328"/>
      <c r="C226" s="329"/>
      <c r="D226" s="32">
        <v>330</v>
      </c>
      <c r="E226" s="15">
        <f>F226+J226</f>
        <v>0</v>
      </c>
      <c r="F226" s="15"/>
      <c r="G226" s="15"/>
      <c r="H226" s="596"/>
      <c r="I226" s="596"/>
      <c r="J226" s="15"/>
      <c r="K226" s="16"/>
    </row>
    <row r="227" spans="1:11" ht="17.25" customHeight="1">
      <c r="A227" s="327" t="s">
        <v>109</v>
      </c>
      <c r="B227" s="328"/>
      <c r="C227" s="329"/>
      <c r="D227" s="32">
        <v>340</v>
      </c>
      <c r="E227" s="15">
        <f>F227+J227</f>
        <v>307000</v>
      </c>
      <c r="F227" s="15">
        <v>0</v>
      </c>
      <c r="G227" s="15"/>
      <c r="H227" s="596"/>
      <c r="I227" s="596"/>
      <c r="J227" s="15">
        <v>307000</v>
      </c>
      <c r="K227" s="16"/>
    </row>
    <row r="228" spans="1:11" s="9" customFormat="1" ht="19.5" customHeight="1">
      <c r="A228" s="330" t="s">
        <v>110</v>
      </c>
      <c r="B228" s="331"/>
      <c r="C228" s="332"/>
      <c r="D228" s="33">
        <v>500</v>
      </c>
      <c r="E228" s="13"/>
      <c r="F228" s="13"/>
      <c r="G228" s="13"/>
      <c r="H228" s="595"/>
      <c r="I228" s="595"/>
      <c r="J228" s="13"/>
      <c r="K228" s="14"/>
    </row>
    <row r="229" spans="1:11" s="8" customFormat="1" ht="12.75" customHeight="1">
      <c r="A229" s="327" t="s">
        <v>15</v>
      </c>
      <c r="B229" s="328"/>
      <c r="C229" s="329"/>
      <c r="D229" s="32"/>
      <c r="E229" s="17"/>
      <c r="F229" s="17"/>
      <c r="G229" s="17"/>
      <c r="H229" s="596"/>
      <c r="I229" s="596"/>
      <c r="J229" s="17"/>
      <c r="K229" s="18"/>
    </row>
    <row r="230" spans="1:11" ht="30" customHeight="1">
      <c r="A230" s="327" t="s">
        <v>111</v>
      </c>
      <c r="B230" s="328"/>
      <c r="C230" s="329"/>
      <c r="D230" s="32">
        <v>520</v>
      </c>
      <c r="E230" s="15"/>
      <c r="F230" s="15"/>
      <c r="G230" s="15"/>
      <c r="H230" s="596"/>
      <c r="I230" s="596"/>
      <c r="J230" s="15"/>
      <c r="K230" s="16"/>
    </row>
    <row r="231" spans="1:11" ht="18" customHeight="1">
      <c r="A231" s="327" t="s">
        <v>112</v>
      </c>
      <c r="B231" s="328"/>
      <c r="C231" s="329"/>
      <c r="D231" s="32">
        <v>530</v>
      </c>
      <c r="E231" s="15"/>
      <c r="F231" s="15"/>
      <c r="G231" s="15"/>
      <c r="H231" s="596"/>
      <c r="I231" s="596"/>
      <c r="J231" s="15"/>
      <c r="K231" s="16"/>
    </row>
    <row r="232" spans="1:11" ht="19.5" customHeight="1">
      <c r="A232" s="591" t="s">
        <v>113</v>
      </c>
      <c r="B232" s="592"/>
      <c r="C232" s="592"/>
      <c r="D232" s="593"/>
      <c r="E232" s="593"/>
      <c r="F232" s="593"/>
      <c r="G232" s="593"/>
      <c r="H232" s="593"/>
      <c r="I232" s="593"/>
      <c r="J232" s="593"/>
      <c r="K232" s="594"/>
    </row>
    <row r="233" spans="1:11" ht="19.5" customHeight="1">
      <c r="A233" s="591" t="s">
        <v>114</v>
      </c>
      <c r="B233" s="592"/>
      <c r="C233" s="592"/>
      <c r="D233" s="593"/>
      <c r="E233" s="593"/>
      <c r="F233" s="593"/>
      <c r="G233" s="593"/>
      <c r="H233" s="593"/>
      <c r="I233" s="593"/>
      <c r="J233" s="593"/>
      <c r="K233" s="594"/>
    </row>
    <row r="234" spans="1:11" ht="19.5" customHeight="1" thickBot="1">
      <c r="A234" s="602" t="s">
        <v>115</v>
      </c>
      <c r="B234" s="603"/>
      <c r="C234" s="603"/>
      <c r="D234" s="604"/>
      <c r="E234" s="604"/>
      <c r="F234" s="604"/>
      <c r="G234" s="604"/>
      <c r="H234" s="604"/>
      <c r="I234" s="604"/>
      <c r="J234" s="604"/>
      <c r="K234" s="605"/>
    </row>
    <row r="235" spans="1:11" ht="19.5" customHeight="1" thickBot="1">
      <c r="A235" s="321" t="s">
        <v>173</v>
      </c>
      <c r="B235" s="322"/>
      <c r="C235" s="322"/>
      <c r="D235" s="322"/>
      <c r="E235" s="322"/>
      <c r="F235" s="322"/>
      <c r="G235" s="322"/>
      <c r="H235" s="322"/>
      <c r="I235" s="322"/>
      <c r="J235" s="322"/>
      <c r="K235" s="323"/>
    </row>
    <row r="236" spans="1:11" s="9" customFormat="1" ht="19.5" customHeight="1">
      <c r="A236" s="298" t="s">
        <v>88</v>
      </c>
      <c r="B236" s="299"/>
      <c r="C236" s="296"/>
      <c r="D236" s="48"/>
      <c r="E236" s="19">
        <f>E238</f>
        <v>40900</v>
      </c>
      <c r="F236" s="19">
        <f>F238</f>
        <v>40900</v>
      </c>
      <c r="G236" s="19"/>
      <c r="H236" s="597"/>
      <c r="I236" s="597"/>
      <c r="J236" s="19"/>
      <c r="K236" s="20"/>
    </row>
    <row r="237" spans="1:11" s="8" customFormat="1" ht="12.75" customHeight="1">
      <c r="A237" s="327" t="s">
        <v>80</v>
      </c>
      <c r="B237" s="328"/>
      <c r="C237" s="329"/>
      <c r="D237" s="32"/>
      <c r="E237" s="17"/>
      <c r="F237" s="17"/>
      <c r="G237" s="17"/>
      <c r="H237" s="596"/>
      <c r="I237" s="596"/>
      <c r="J237" s="17"/>
      <c r="K237" s="18"/>
    </row>
    <row r="238" spans="1:11" s="9" customFormat="1" ht="19.5" customHeight="1">
      <c r="A238" s="330" t="s">
        <v>89</v>
      </c>
      <c r="B238" s="331"/>
      <c r="C238" s="332"/>
      <c r="D238" s="33">
        <v>210</v>
      </c>
      <c r="E238" s="13">
        <f>E241</f>
        <v>40900</v>
      </c>
      <c r="F238" s="13">
        <f>F241</f>
        <v>40900</v>
      </c>
      <c r="G238" s="13"/>
      <c r="H238" s="595"/>
      <c r="I238" s="595"/>
      <c r="J238" s="13"/>
      <c r="K238" s="14"/>
    </row>
    <row r="239" spans="1:11" s="8" customFormat="1" ht="12.75" customHeight="1">
      <c r="A239" s="327" t="s">
        <v>15</v>
      </c>
      <c r="B239" s="328"/>
      <c r="C239" s="329"/>
      <c r="D239" s="32"/>
      <c r="E239" s="17"/>
      <c r="F239" s="17"/>
      <c r="G239" s="17"/>
      <c r="H239" s="596"/>
      <c r="I239" s="596"/>
      <c r="J239" s="17"/>
      <c r="K239" s="18"/>
    </row>
    <row r="240" spans="1:11" ht="19.5" customHeight="1">
      <c r="A240" s="327" t="s">
        <v>90</v>
      </c>
      <c r="B240" s="328"/>
      <c r="C240" s="329"/>
      <c r="D240" s="32">
        <v>211</v>
      </c>
      <c r="E240" s="15"/>
      <c r="F240" s="15"/>
      <c r="G240" s="15"/>
      <c r="H240" s="596"/>
      <c r="I240" s="596"/>
      <c r="J240" s="15"/>
      <c r="K240" s="16"/>
    </row>
    <row r="241" spans="1:11" ht="19.5" customHeight="1">
      <c r="A241" s="327" t="s">
        <v>91</v>
      </c>
      <c r="B241" s="328"/>
      <c r="C241" s="329"/>
      <c r="D241" s="32">
        <v>212</v>
      </c>
      <c r="E241" s="15">
        <f>F241</f>
        <v>40900</v>
      </c>
      <c r="F241" s="15">
        <v>40900</v>
      </c>
      <c r="G241" s="15"/>
      <c r="H241" s="596"/>
      <c r="I241" s="596"/>
      <c r="J241" s="15"/>
      <c r="K241" s="16"/>
    </row>
    <row r="242" spans="1:11" ht="19.5" customHeight="1">
      <c r="A242" s="327" t="s">
        <v>92</v>
      </c>
      <c r="B242" s="328"/>
      <c r="C242" s="329"/>
      <c r="D242" s="32">
        <v>213</v>
      </c>
      <c r="E242" s="15"/>
      <c r="F242" s="15"/>
      <c r="G242" s="15"/>
      <c r="H242" s="596"/>
      <c r="I242" s="596"/>
      <c r="J242" s="15"/>
      <c r="K242" s="16"/>
    </row>
    <row r="243" spans="1:11" s="9" customFormat="1" ht="19.5" customHeight="1">
      <c r="A243" s="330" t="s">
        <v>93</v>
      </c>
      <c r="B243" s="331"/>
      <c r="C243" s="332"/>
      <c r="D243" s="33">
        <v>220</v>
      </c>
      <c r="E243" s="13"/>
      <c r="F243" s="13"/>
      <c r="G243" s="13"/>
      <c r="H243" s="595"/>
      <c r="I243" s="595"/>
      <c r="J243" s="13"/>
      <c r="K243" s="14"/>
    </row>
    <row r="244" spans="1:11" s="8" customFormat="1" ht="12.75" customHeight="1">
      <c r="A244" s="327" t="s">
        <v>15</v>
      </c>
      <c r="B244" s="328"/>
      <c r="C244" s="329"/>
      <c r="D244" s="32"/>
      <c r="E244" s="15"/>
      <c r="F244" s="17"/>
      <c r="G244" s="17"/>
      <c r="H244" s="596"/>
      <c r="I244" s="596"/>
      <c r="J244" s="17"/>
      <c r="K244" s="18"/>
    </row>
    <row r="245" spans="1:11" ht="19.5" customHeight="1">
      <c r="A245" s="327" t="s">
        <v>94</v>
      </c>
      <c r="B245" s="328"/>
      <c r="C245" s="329"/>
      <c r="D245" s="32">
        <v>221</v>
      </c>
      <c r="E245" s="15"/>
      <c r="F245" s="15"/>
      <c r="G245" s="15"/>
      <c r="H245" s="596"/>
      <c r="I245" s="596"/>
      <c r="J245" s="15"/>
      <c r="K245" s="16"/>
    </row>
    <row r="246" spans="1:11" ht="19.5" customHeight="1">
      <c r="A246" s="327" t="s">
        <v>95</v>
      </c>
      <c r="B246" s="328"/>
      <c r="C246" s="329"/>
      <c r="D246" s="32">
        <v>222</v>
      </c>
      <c r="E246" s="15"/>
      <c r="F246" s="15"/>
      <c r="G246" s="15"/>
      <c r="H246" s="596"/>
      <c r="I246" s="596"/>
      <c r="J246" s="15"/>
      <c r="K246" s="16"/>
    </row>
    <row r="247" spans="1:11" ht="19.5" customHeight="1">
      <c r="A247" s="327" t="s">
        <v>96</v>
      </c>
      <c r="B247" s="328"/>
      <c r="C247" s="329"/>
      <c r="D247" s="32">
        <v>223</v>
      </c>
      <c r="E247" s="15"/>
      <c r="F247" s="15"/>
      <c r="G247" s="15"/>
      <c r="H247" s="596"/>
      <c r="I247" s="596"/>
      <c r="J247" s="15"/>
      <c r="K247" s="16"/>
    </row>
    <row r="248" spans="1:11" ht="19.5" customHeight="1">
      <c r="A248" s="327" t="s">
        <v>97</v>
      </c>
      <c r="B248" s="328"/>
      <c r="C248" s="329"/>
      <c r="D248" s="32">
        <v>224</v>
      </c>
      <c r="E248" s="15"/>
      <c r="F248" s="15"/>
      <c r="G248" s="15"/>
      <c r="H248" s="596"/>
      <c r="I248" s="596"/>
      <c r="J248" s="15"/>
      <c r="K248" s="16"/>
    </row>
    <row r="249" spans="1:11" ht="19.5" customHeight="1">
      <c r="A249" s="327" t="s">
        <v>98</v>
      </c>
      <c r="B249" s="328"/>
      <c r="C249" s="329"/>
      <c r="D249" s="32">
        <v>225</v>
      </c>
      <c r="E249" s="15"/>
      <c r="F249" s="15"/>
      <c r="G249" s="15"/>
      <c r="H249" s="596"/>
      <c r="I249" s="596"/>
      <c r="J249" s="15"/>
      <c r="K249" s="16"/>
    </row>
    <row r="250" spans="1:11" ht="19.5" customHeight="1">
      <c r="A250" s="327" t="s">
        <v>99</v>
      </c>
      <c r="B250" s="328"/>
      <c r="C250" s="329"/>
      <c r="D250" s="32">
        <v>226</v>
      </c>
      <c r="E250" s="15"/>
      <c r="F250" s="15"/>
      <c r="G250" s="15"/>
      <c r="H250" s="596"/>
      <c r="I250" s="596"/>
      <c r="J250" s="15"/>
      <c r="K250" s="16"/>
    </row>
    <row r="251" spans="1:11" s="9" customFormat="1" ht="19.5" customHeight="1">
      <c r="A251" s="330" t="s">
        <v>100</v>
      </c>
      <c r="B251" s="331"/>
      <c r="C251" s="332"/>
      <c r="D251" s="33">
        <v>240</v>
      </c>
      <c r="E251" s="13"/>
      <c r="F251" s="13"/>
      <c r="G251" s="13"/>
      <c r="H251" s="595"/>
      <c r="I251" s="595"/>
      <c r="J251" s="13"/>
      <c r="K251" s="14"/>
    </row>
    <row r="252" spans="1:11" s="8" customFormat="1" ht="13.5" customHeight="1">
      <c r="A252" s="327" t="s">
        <v>15</v>
      </c>
      <c r="B252" s="328"/>
      <c r="C252" s="329"/>
      <c r="D252" s="32"/>
      <c r="E252" s="15"/>
      <c r="F252" s="17"/>
      <c r="G252" s="17"/>
      <c r="H252" s="596"/>
      <c r="I252" s="596"/>
      <c r="J252" s="17"/>
      <c r="K252" s="18"/>
    </row>
    <row r="253" spans="1:11" ht="19.5" customHeight="1">
      <c r="A253" s="327" t="s">
        <v>101</v>
      </c>
      <c r="B253" s="328"/>
      <c r="C253" s="329"/>
      <c r="D253" s="32">
        <v>241</v>
      </c>
      <c r="E253" s="15"/>
      <c r="F253" s="15"/>
      <c r="G253" s="15"/>
      <c r="H253" s="596"/>
      <c r="I253" s="596"/>
      <c r="J253" s="15"/>
      <c r="K253" s="16"/>
    </row>
    <row r="254" spans="1:11" s="9" customFormat="1" ht="19.5" customHeight="1">
      <c r="A254" s="330" t="s">
        <v>102</v>
      </c>
      <c r="B254" s="331"/>
      <c r="C254" s="332"/>
      <c r="D254" s="33">
        <v>260</v>
      </c>
      <c r="E254" s="13"/>
      <c r="F254" s="13"/>
      <c r="G254" s="13"/>
      <c r="H254" s="595"/>
      <c r="I254" s="595"/>
      <c r="J254" s="13"/>
      <c r="K254" s="14"/>
    </row>
    <row r="255" spans="1:11" s="8" customFormat="1" ht="12.75" customHeight="1">
      <c r="A255" s="327" t="s">
        <v>15</v>
      </c>
      <c r="B255" s="328"/>
      <c r="C255" s="329"/>
      <c r="D255" s="32"/>
      <c r="E255" s="15"/>
      <c r="F255" s="17"/>
      <c r="G255" s="17"/>
      <c r="H255" s="596"/>
      <c r="I255" s="596"/>
      <c r="J255" s="17"/>
      <c r="K255" s="18"/>
    </row>
    <row r="256" spans="1:11" ht="19.5" customHeight="1">
      <c r="A256" s="327" t="s">
        <v>103</v>
      </c>
      <c r="B256" s="328"/>
      <c r="C256" s="329"/>
      <c r="D256" s="32">
        <v>262</v>
      </c>
      <c r="E256" s="15"/>
      <c r="F256" s="15"/>
      <c r="G256" s="15"/>
      <c r="H256" s="596"/>
      <c r="I256" s="596"/>
      <c r="J256" s="15"/>
      <c r="K256" s="16"/>
    </row>
    <row r="257" spans="1:11" ht="19.5" customHeight="1">
      <c r="A257" s="327" t="s">
        <v>104</v>
      </c>
      <c r="B257" s="328"/>
      <c r="C257" s="329"/>
      <c r="D257" s="32">
        <v>263</v>
      </c>
      <c r="E257" s="15"/>
      <c r="F257" s="15"/>
      <c r="G257" s="15"/>
      <c r="H257" s="596"/>
      <c r="I257" s="596"/>
      <c r="J257" s="15"/>
      <c r="K257" s="16"/>
    </row>
    <row r="258" spans="1:11" s="9" customFormat="1" ht="19.5" customHeight="1">
      <c r="A258" s="330" t="s">
        <v>126</v>
      </c>
      <c r="B258" s="331"/>
      <c r="C258" s="332"/>
      <c r="D258" s="33">
        <v>290</v>
      </c>
      <c r="E258" s="13"/>
      <c r="F258" s="13"/>
      <c r="G258" s="13"/>
      <c r="H258" s="595"/>
      <c r="I258" s="595"/>
      <c r="J258" s="13"/>
      <c r="K258" s="14"/>
    </row>
    <row r="259" spans="1:11" s="9" customFormat="1" ht="19.5" customHeight="1">
      <c r="A259" s="327" t="s">
        <v>15</v>
      </c>
      <c r="B259" s="328"/>
      <c r="C259" s="329"/>
      <c r="D259" s="32"/>
      <c r="E259" s="13"/>
      <c r="F259" s="13"/>
      <c r="G259" s="13"/>
      <c r="H259" s="587"/>
      <c r="I259" s="588"/>
      <c r="J259" s="13"/>
      <c r="K259" s="14"/>
    </row>
    <row r="260" spans="1:11" s="9" customFormat="1" ht="19.5" customHeight="1">
      <c r="A260" s="327" t="s">
        <v>127</v>
      </c>
      <c r="B260" s="328"/>
      <c r="C260" s="329"/>
      <c r="D260" s="32"/>
      <c r="E260" s="13"/>
      <c r="F260" s="13"/>
      <c r="G260" s="13"/>
      <c r="H260" s="587"/>
      <c r="I260" s="588"/>
      <c r="J260" s="13"/>
      <c r="K260" s="14"/>
    </row>
    <row r="261" spans="1:11" s="9" customFormat="1" ht="19.5" customHeight="1">
      <c r="A261" s="327" t="s">
        <v>128</v>
      </c>
      <c r="B261" s="328"/>
      <c r="C261" s="329"/>
      <c r="D261" s="32"/>
      <c r="E261" s="13"/>
      <c r="F261" s="13"/>
      <c r="G261" s="13"/>
      <c r="H261" s="587"/>
      <c r="I261" s="588"/>
      <c r="J261" s="13"/>
      <c r="K261" s="14"/>
    </row>
    <row r="262" spans="1:11" s="9" customFormat="1" ht="19.5" customHeight="1">
      <c r="A262" s="330" t="s">
        <v>105</v>
      </c>
      <c r="B262" s="331"/>
      <c r="C262" s="332"/>
      <c r="D262" s="33">
        <v>300</v>
      </c>
      <c r="E262" s="13"/>
      <c r="F262" s="13"/>
      <c r="G262" s="13"/>
      <c r="H262" s="595"/>
      <c r="I262" s="595"/>
      <c r="J262" s="13"/>
      <c r="K262" s="14"/>
    </row>
    <row r="263" spans="1:11" s="8" customFormat="1" ht="13.5" customHeight="1">
      <c r="A263" s="327" t="s">
        <v>15</v>
      </c>
      <c r="B263" s="328"/>
      <c r="C263" s="329"/>
      <c r="D263" s="32"/>
      <c r="E263" s="15"/>
      <c r="F263" s="17"/>
      <c r="G263" s="17"/>
      <c r="H263" s="596"/>
      <c r="I263" s="596"/>
      <c r="J263" s="17"/>
      <c r="K263" s="18"/>
    </row>
    <row r="264" spans="1:11" ht="18" customHeight="1">
      <c r="A264" s="327" t="s">
        <v>106</v>
      </c>
      <c r="B264" s="328"/>
      <c r="C264" s="329"/>
      <c r="D264" s="32">
        <v>310</v>
      </c>
      <c r="E264" s="15"/>
      <c r="F264" s="15"/>
      <c r="G264" s="15"/>
      <c r="H264" s="596"/>
      <c r="I264" s="596"/>
      <c r="J264" s="15"/>
      <c r="K264" s="16"/>
    </row>
    <row r="265" spans="1:11" ht="19.5" customHeight="1">
      <c r="A265" s="327" t="s">
        <v>107</v>
      </c>
      <c r="B265" s="328"/>
      <c r="C265" s="329"/>
      <c r="D265" s="32">
        <v>320</v>
      </c>
      <c r="E265" s="15"/>
      <c r="F265" s="15"/>
      <c r="G265" s="15"/>
      <c r="H265" s="596"/>
      <c r="I265" s="596"/>
      <c r="J265" s="15"/>
      <c r="K265" s="16"/>
    </row>
    <row r="266" spans="1:11" ht="19.5" customHeight="1">
      <c r="A266" s="327" t="s">
        <v>108</v>
      </c>
      <c r="B266" s="328"/>
      <c r="C266" s="329"/>
      <c r="D266" s="32">
        <v>330</v>
      </c>
      <c r="E266" s="15"/>
      <c r="F266" s="15"/>
      <c r="G266" s="15"/>
      <c r="H266" s="596"/>
      <c r="I266" s="596"/>
      <c r="J266" s="15"/>
      <c r="K266" s="16"/>
    </row>
    <row r="267" spans="1:11" ht="17.25" customHeight="1">
      <c r="A267" s="327" t="s">
        <v>109</v>
      </c>
      <c r="B267" s="328"/>
      <c r="C267" s="329"/>
      <c r="D267" s="32">
        <v>340</v>
      </c>
      <c r="E267" s="15"/>
      <c r="F267" s="15"/>
      <c r="G267" s="15"/>
      <c r="H267" s="596"/>
      <c r="I267" s="596"/>
      <c r="J267" s="15"/>
      <c r="K267" s="16"/>
    </row>
    <row r="268" spans="1:11" s="9" customFormat="1" ht="19.5" customHeight="1">
      <c r="A268" s="330" t="s">
        <v>110</v>
      </c>
      <c r="B268" s="331"/>
      <c r="C268" s="332"/>
      <c r="D268" s="33">
        <v>500</v>
      </c>
      <c r="E268" s="13"/>
      <c r="F268" s="13"/>
      <c r="G268" s="13"/>
      <c r="H268" s="595"/>
      <c r="I268" s="595"/>
      <c r="J268" s="13"/>
      <c r="K268" s="14"/>
    </row>
    <row r="269" spans="1:11" s="8" customFormat="1" ht="12.75" customHeight="1">
      <c r="A269" s="327" t="s">
        <v>15</v>
      </c>
      <c r="B269" s="328"/>
      <c r="C269" s="329"/>
      <c r="D269" s="32"/>
      <c r="E269" s="17"/>
      <c r="F269" s="17"/>
      <c r="G269" s="17"/>
      <c r="H269" s="596"/>
      <c r="I269" s="596"/>
      <c r="J269" s="17"/>
      <c r="K269" s="18"/>
    </row>
    <row r="270" spans="1:11" ht="30" customHeight="1">
      <c r="A270" s="327" t="s">
        <v>111</v>
      </c>
      <c r="B270" s="328"/>
      <c r="C270" s="329"/>
      <c r="D270" s="32">
        <v>520</v>
      </c>
      <c r="E270" s="15"/>
      <c r="F270" s="15"/>
      <c r="G270" s="15"/>
      <c r="H270" s="596"/>
      <c r="I270" s="596"/>
      <c r="J270" s="15"/>
      <c r="K270" s="16"/>
    </row>
    <row r="271" spans="1:11" ht="18" customHeight="1">
      <c r="A271" s="327" t="s">
        <v>112</v>
      </c>
      <c r="B271" s="328"/>
      <c r="C271" s="329"/>
      <c r="D271" s="32">
        <v>530</v>
      </c>
      <c r="E271" s="15"/>
      <c r="F271" s="15"/>
      <c r="G271" s="15"/>
      <c r="H271" s="596"/>
      <c r="I271" s="596"/>
      <c r="J271" s="15"/>
      <c r="K271" s="16"/>
    </row>
    <row r="272" spans="1:11" ht="19.5" customHeight="1">
      <c r="A272" s="591" t="s">
        <v>113</v>
      </c>
      <c r="B272" s="592"/>
      <c r="C272" s="592"/>
      <c r="D272" s="593"/>
      <c r="E272" s="593"/>
      <c r="F272" s="593"/>
      <c r="G272" s="593"/>
      <c r="H272" s="593"/>
      <c r="I272" s="593"/>
      <c r="J272" s="593"/>
      <c r="K272" s="594"/>
    </row>
    <row r="273" spans="1:11" ht="19.5" customHeight="1">
      <c r="A273" s="591" t="s">
        <v>114</v>
      </c>
      <c r="B273" s="592"/>
      <c r="C273" s="592"/>
      <c r="D273" s="593"/>
      <c r="E273" s="593"/>
      <c r="F273" s="593"/>
      <c r="G273" s="593"/>
      <c r="H273" s="593"/>
      <c r="I273" s="593"/>
      <c r="J273" s="593"/>
      <c r="K273" s="594"/>
    </row>
    <row r="274" spans="1:11" ht="19.5" customHeight="1" thickBot="1">
      <c r="A274" s="602" t="s">
        <v>115</v>
      </c>
      <c r="B274" s="603"/>
      <c r="C274" s="603"/>
      <c r="D274" s="604"/>
      <c r="E274" s="604"/>
      <c r="F274" s="604"/>
      <c r="G274" s="604"/>
      <c r="H274" s="604"/>
      <c r="I274" s="604"/>
      <c r="J274" s="604"/>
      <c r="K274" s="605"/>
    </row>
    <row r="275" spans="1:11" ht="19.5" customHeight="1" thickBot="1">
      <c r="A275" s="601" t="s">
        <v>174</v>
      </c>
      <c r="B275" s="292"/>
      <c r="C275" s="292"/>
      <c r="D275" s="292"/>
      <c r="E275" s="292"/>
      <c r="F275" s="292"/>
      <c r="G275" s="292"/>
      <c r="H275" s="292"/>
      <c r="I275" s="292"/>
      <c r="J275" s="292"/>
      <c r="K275" s="293"/>
    </row>
    <row r="276" spans="1:11" ht="19.5" customHeight="1">
      <c r="A276" s="298" t="s">
        <v>88</v>
      </c>
      <c r="B276" s="299"/>
      <c r="C276" s="296"/>
      <c r="D276" s="48"/>
      <c r="E276" s="19">
        <f>F276+J276</f>
        <v>2551200</v>
      </c>
      <c r="F276" s="19">
        <v>1431200</v>
      </c>
      <c r="G276" s="19"/>
      <c r="H276" s="597"/>
      <c r="I276" s="597"/>
      <c r="J276" s="19">
        <v>1120000</v>
      </c>
      <c r="K276" s="20"/>
    </row>
    <row r="277" spans="1:11" ht="19.5" customHeight="1">
      <c r="A277" s="327" t="s">
        <v>80</v>
      </c>
      <c r="B277" s="328"/>
      <c r="C277" s="329"/>
      <c r="D277" s="32"/>
      <c r="E277" s="17"/>
      <c r="F277" s="17"/>
      <c r="G277" s="17"/>
      <c r="H277" s="596"/>
      <c r="I277" s="596"/>
      <c r="J277" s="17"/>
      <c r="K277" s="18"/>
    </row>
    <row r="278" spans="1:11" ht="19.5" customHeight="1">
      <c r="A278" s="330" t="s">
        <v>89</v>
      </c>
      <c r="B278" s="331"/>
      <c r="C278" s="332"/>
      <c r="D278" s="33">
        <v>210</v>
      </c>
      <c r="E278" s="13"/>
      <c r="F278" s="13"/>
      <c r="G278" s="13"/>
      <c r="H278" s="595"/>
      <c r="I278" s="595"/>
      <c r="J278" s="13"/>
      <c r="K278" s="14"/>
    </row>
    <row r="279" spans="1:11" ht="19.5" customHeight="1">
      <c r="A279" s="327" t="s">
        <v>15</v>
      </c>
      <c r="B279" s="328"/>
      <c r="C279" s="329"/>
      <c r="D279" s="32"/>
      <c r="E279" s="17"/>
      <c r="F279" s="17"/>
      <c r="G279" s="17"/>
      <c r="H279" s="596"/>
      <c r="I279" s="596"/>
      <c r="J279" s="17"/>
      <c r="K279" s="18"/>
    </row>
    <row r="280" spans="1:11" ht="19.5" customHeight="1">
      <c r="A280" s="327" t="s">
        <v>90</v>
      </c>
      <c r="B280" s="328"/>
      <c r="C280" s="329"/>
      <c r="D280" s="32">
        <v>211</v>
      </c>
      <c r="E280" s="15"/>
      <c r="F280" s="15"/>
      <c r="G280" s="15"/>
      <c r="H280" s="596"/>
      <c r="I280" s="596"/>
      <c r="J280" s="15"/>
      <c r="K280" s="16"/>
    </row>
    <row r="281" spans="1:11" ht="19.5" customHeight="1">
      <c r="A281" s="327" t="s">
        <v>91</v>
      </c>
      <c r="B281" s="328"/>
      <c r="C281" s="329"/>
      <c r="D281" s="32">
        <v>212</v>
      </c>
      <c r="E281" s="15"/>
      <c r="F281" s="15"/>
      <c r="G281" s="15"/>
      <c r="H281" s="596"/>
      <c r="I281" s="596"/>
      <c r="J281" s="15"/>
      <c r="K281" s="16"/>
    </row>
    <row r="282" spans="1:11" ht="19.5" customHeight="1">
      <c r="A282" s="327" t="s">
        <v>92</v>
      </c>
      <c r="B282" s="328"/>
      <c r="C282" s="329"/>
      <c r="D282" s="32">
        <v>213</v>
      </c>
      <c r="E282" s="15"/>
      <c r="F282" s="15"/>
      <c r="G282" s="15"/>
      <c r="H282" s="596"/>
      <c r="I282" s="596"/>
      <c r="J282" s="15"/>
      <c r="K282" s="16"/>
    </row>
    <row r="283" spans="1:11" ht="19.5" customHeight="1">
      <c r="A283" s="330" t="s">
        <v>93</v>
      </c>
      <c r="B283" s="331"/>
      <c r="C283" s="332"/>
      <c r="D283" s="33">
        <v>220</v>
      </c>
      <c r="E283" s="13"/>
      <c r="F283" s="13"/>
      <c r="G283" s="13"/>
      <c r="H283" s="595"/>
      <c r="I283" s="595"/>
      <c r="J283" s="13"/>
      <c r="K283" s="14"/>
    </row>
    <row r="284" spans="1:11" ht="19.5" customHeight="1">
      <c r="A284" s="327" t="s">
        <v>15</v>
      </c>
      <c r="B284" s="328"/>
      <c r="C284" s="329"/>
      <c r="D284" s="32"/>
      <c r="E284" s="15"/>
      <c r="F284" s="17"/>
      <c r="G284" s="17"/>
      <c r="H284" s="596"/>
      <c r="I284" s="596"/>
      <c r="J284" s="17"/>
      <c r="K284" s="18"/>
    </row>
    <row r="285" spans="1:11" ht="19.5" customHeight="1">
      <c r="A285" s="327" t="s">
        <v>94</v>
      </c>
      <c r="B285" s="328"/>
      <c r="C285" s="329"/>
      <c r="D285" s="32">
        <v>221</v>
      </c>
      <c r="E285" s="15"/>
      <c r="F285" s="15"/>
      <c r="G285" s="15"/>
      <c r="H285" s="596"/>
      <c r="I285" s="596"/>
      <c r="J285" s="15"/>
      <c r="K285" s="16"/>
    </row>
    <row r="286" spans="1:11" ht="19.5" customHeight="1">
      <c r="A286" s="327" t="s">
        <v>95</v>
      </c>
      <c r="B286" s="328"/>
      <c r="C286" s="329"/>
      <c r="D286" s="32">
        <v>222</v>
      </c>
      <c r="E286" s="15"/>
      <c r="F286" s="15"/>
      <c r="G286" s="15"/>
      <c r="H286" s="596"/>
      <c r="I286" s="596"/>
      <c r="J286" s="15"/>
      <c r="K286" s="16"/>
    </row>
    <row r="287" spans="1:11" ht="19.5" customHeight="1">
      <c r="A287" s="327" t="s">
        <v>96</v>
      </c>
      <c r="B287" s="328"/>
      <c r="C287" s="329"/>
      <c r="D287" s="32">
        <v>223</v>
      </c>
      <c r="E287" s="15"/>
      <c r="F287" s="15"/>
      <c r="G287" s="15"/>
      <c r="H287" s="596"/>
      <c r="I287" s="596"/>
      <c r="J287" s="15"/>
      <c r="K287" s="16"/>
    </row>
    <row r="288" spans="1:11" ht="19.5" customHeight="1">
      <c r="A288" s="327" t="s">
        <v>97</v>
      </c>
      <c r="B288" s="328"/>
      <c r="C288" s="329"/>
      <c r="D288" s="32">
        <v>224</v>
      </c>
      <c r="E288" s="15"/>
      <c r="F288" s="15"/>
      <c r="G288" s="15"/>
      <c r="H288" s="596"/>
      <c r="I288" s="596"/>
      <c r="J288" s="15"/>
      <c r="K288" s="16"/>
    </row>
    <row r="289" spans="1:11" ht="19.5" customHeight="1">
      <c r="A289" s="327" t="s">
        <v>98</v>
      </c>
      <c r="B289" s="328"/>
      <c r="C289" s="329"/>
      <c r="D289" s="32">
        <v>225</v>
      </c>
      <c r="E289" s="15"/>
      <c r="F289" s="15"/>
      <c r="G289" s="15"/>
      <c r="H289" s="596"/>
      <c r="I289" s="596"/>
      <c r="J289" s="15"/>
      <c r="K289" s="16"/>
    </row>
    <row r="290" spans="1:11" ht="19.5" customHeight="1">
      <c r="A290" s="327" t="s">
        <v>99</v>
      </c>
      <c r="B290" s="328"/>
      <c r="C290" s="329"/>
      <c r="D290" s="32">
        <v>226</v>
      </c>
      <c r="E290" s="15"/>
      <c r="F290" s="15"/>
      <c r="G290" s="15"/>
      <c r="H290" s="596"/>
      <c r="I290" s="596"/>
      <c r="J290" s="15"/>
      <c r="K290" s="16"/>
    </row>
    <row r="291" spans="1:11" ht="19.5" customHeight="1">
      <c r="A291" s="330" t="s">
        <v>100</v>
      </c>
      <c r="B291" s="331"/>
      <c r="C291" s="332"/>
      <c r="D291" s="33">
        <v>240</v>
      </c>
      <c r="E291" s="13"/>
      <c r="F291" s="13"/>
      <c r="G291" s="13"/>
      <c r="H291" s="595"/>
      <c r="I291" s="595"/>
      <c r="J291" s="13"/>
      <c r="K291" s="14"/>
    </row>
    <row r="292" spans="1:11" ht="19.5" customHeight="1">
      <c r="A292" s="327" t="s">
        <v>15</v>
      </c>
      <c r="B292" s="328"/>
      <c r="C292" s="329"/>
      <c r="D292" s="32"/>
      <c r="E292" s="15"/>
      <c r="F292" s="17"/>
      <c r="G292" s="17"/>
      <c r="H292" s="596"/>
      <c r="I292" s="596"/>
      <c r="J292" s="17"/>
      <c r="K292" s="18"/>
    </row>
    <row r="293" spans="1:11" ht="19.5" customHeight="1">
      <c r="A293" s="327" t="s">
        <v>101</v>
      </c>
      <c r="B293" s="328"/>
      <c r="C293" s="329"/>
      <c r="D293" s="32">
        <v>241</v>
      </c>
      <c r="E293" s="15"/>
      <c r="F293" s="15"/>
      <c r="G293" s="15"/>
      <c r="H293" s="596"/>
      <c r="I293" s="596"/>
      <c r="J293" s="15"/>
      <c r="K293" s="16"/>
    </row>
    <row r="294" spans="1:11" ht="19.5" customHeight="1">
      <c r="A294" s="330" t="s">
        <v>102</v>
      </c>
      <c r="B294" s="331"/>
      <c r="C294" s="332"/>
      <c r="D294" s="33">
        <v>260</v>
      </c>
      <c r="E294" s="13"/>
      <c r="F294" s="13"/>
      <c r="G294" s="13"/>
      <c r="H294" s="595"/>
      <c r="I294" s="595"/>
      <c r="J294" s="13"/>
      <c r="K294" s="14"/>
    </row>
    <row r="295" spans="1:11" ht="19.5" customHeight="1">
      <c r="A295" s="327" t="s">
        <v>15</v>
      </c>
      <c r="B295" s="328"/>
      <c r="C295" s="329"/>
      <c r="D295" s="32"/>
      <c r="E295" s="15"/>
      <c r="F295" s="17"/>
      <c r="G295" s="17"/>
      <c r="H295" s="596"/>
      <c r="I295" s="596"/>
      <c r="J295" s="17"/>
      <c r="K295" s="18"/>
    </row>
    <row r="296" spans="1:11" ht="19.5" customHeight="1">
      <c r="A296" s="327" t="s">
        <v>103</v>
      </c>
      <c r="B296" s="328"/>
      <c r="C296" s="329"/>
      <c r="D296" s="32">
        <v>262</v>
      </c>
      <c r="E296" s="15"/>
      <c r="F296" s="15"/>
      <c r="G296" s="15"/>
      <c r="H296" s="596"/>
      <c r="I296" s="596"/>
      <c r="J296" s="15"/>
      <c r="K296" s="16"/>
    </row>
    <row r="297" spans="1:11" ht="19.5" customHeight="1">
      <c r="A297" s="327" t="s">
        <v>104</v>
      </c>
      <c r="B297" s="328"/>
      <c r="C297" s="329"/>
      <c r="D297" s="32">
        <v>263</v>
      </c>
      <c r="E297" s="15"/>
      <c r="F297" s="15"/>
      <c r="G297" s="15"/>
      <c r="H297" s="596"/>
      <c r="I297" s="596"/>
      <c r="J297" s="15"/>
      <c r="K297" s="16"/>
    </row>
    <row r="298" spans="1:11" ht="19.5" customHeight="1">
      <c r="A298" s="330" t="s">
        <v>126</v>
      </c>
      <c r="B298" s="331"/>
      <c r="C298" s="332"/>
      <c r="D298" s="33">
        <v>290</v>
      </c>
      <c r="E298" s="13"/>
      <c r="F298" s="13"/>
      <c r="G298" s="13"/>
      <c r="H298" s="595"/>
      <c r="I298" s="595"/>
      <c r="J298" s="13"/>
      <c r="K298" s="14"/>
    </row>
    <row r="299" spans="1:11" ht="19.5" customHeight="1">
      <c r="A299" s="327" t="s">
        <v>15</v>
      </c>
      <c r="B299" s="328"/>
      <c r="C299" s="329"/>
      <c r="D299" s="32"/>
      <c r="E299" s="13"/>
      <c r="F299" s="13"/>
      <c r="G299" s="13"/>
      <c r="H299" s="587"/>
      <c r="I299" s="588"/>
      <c r="J299" s="13"/>
      <c r="K299" s="14"/>
    </row>
    <row r="300" spans="1:11" ht="19.5" customHeight="1">
      <c r="A300" s="327" t="s">
        <v>127</v>
      </c>
      <c r="B300" s="328"/>
      <c r="C300" s="329"/>
      <c r="D300" s="32"/>
      <c r="E300" s="13"/>
      <c r="F300" s="13"/>
      <c r="G300" s="13"/>
      <c r="H300" s="587"/>
      <c r="I300" s="588"/>
      <c r="J300" s="13"/>
      <c r="K300" s="14"/>
    </row>
    <row r="301" spans="1:11" ht="19.5" customHeight="1">
      <c r="A301" s="327" t="s">
        <v>128</v>
      </c>
      <c r="B301" s="328"/>
      <c r="C301" s="329"/>
      <c r="D301" s="32"/>
      <c r="E301" s="13"/>
      <c r="F301" s="13"/>
      <c r="G301" s="13"/>
      <c r="H301" s="587"/>
      <c r="I301" s="588"/>
      <c r="J301" s="13"/>
      <c r="K301" s="14"/>
    </row>
    <row r="302" spans="1:11" ht="19.5" customHeight="1">
      <c r="A302" s="330" t="s">
        <v>105</v>
      </c>
      <c r="B302" s="331"/>
      <c r="C302" s="332"/>
      <c r="D302" s="33">
        <v>300</v>
      </c>
      <c r="E302" s="13">
        <f>SUM(F302:K302)</f>
        <v>2551200</v>
      </c>
      <c r="F302" s="13">
        <f>SUM(F304:F307)</f>
        <v>1431200</v>
      </c>
      <c r="G302" s="13">
        <f>SUM(G304:G307)</f>
        <v>0</v>
      </c>
      <c r="H302" s="587">
        <f>SUM(H304:H307)</f>
        <v>0</v>
      </c>
      <c r="I302" s="588"/>
      <c r="J302" s="13">
        <f>SUM(J304:J307)</f>
        <v>1120000</v>
      </c>
      <c r="K302" s="13">
        <f>SUM(K304:K307)</f>
        <v>0</v>
      </c>
    </row>
    <row r="303" spans="1:11" ht="19.5" customHeight="1">
      <c r="A303" s="327" t="s">
        <v>15</v>
      </c>
      <c r="B303" s="328"/>
      <c r="C303" s="329"/>
      <c r="D303" s="32"/>
      <c r="E303" s="15"/>
      <c r="F303" s="17"/>
      <c r="G303" s="17"/>
      <c r="H303" s="596"/>
      <c r="I303" s="596"/>
      <c r="J303" s="17"/>
      <c r="K303" s="18"/>
    </row>
    <row r="304" spans="1:11" ht="19.5" customHeight="1">
      <c r="A304" s="327" t="s">
        <v>106</v>
      </c>
      <c r="B304" s="328"/>
      <c r="C304" s="329"/>
      <c r="D304" s="32">
        <v>310</v>
      </c>
      <c r="E304" s="15"/>
      <c r="F304" s="15"/>
      <c r="G304" s="15"/>
      <c r="H304" s="596"/>
      <c r="I304" s="596"/>
      <c r="J304" s="15"/>
      <c r="K304" s="16"/>
    </row>
    <row r="305" spans="1:11" ht="19.5" customHeight="1">
      <c r="A305" s="327" t="s">
        <v>107</v>
      </c>
      <c r="B305" s="328"/>
      <c r="C305" s="329"/>
      <c r="D305" s="32">
        <v>320</v>
      </c>
      <c r="E305" s="15"/>
      <c r="F305" s="15"/>
      <c r="G305" s="15"/>
      <c r="H305" s="596"/>
      <c r="I305" s="596"/>
      <c r="J305" s="15"/>
      <c r="K305" s="16"/>
    </row>
    <row r="306" spans="1:11" ht="19.5" customHeight="1">
      <c r="A306" s="327" t="s">
        <v>108</v>
      </c>
      <c r="B306" s="328"/>
      <c r="C306" s="329"/>
      <c r="D306" s="32">
        <v>330</v>
      </c>
      <c r="E306" s="15"/>
      <c r="F306" s="15"/>
      <c r="G306" s="15"/>
      <c r="H306" s="596"/>
      <c r="I306" s="596"/>
      <c r="J306" s="15"/>
      <c r="K306" s="16"/>
    </row>
    <row r="307" spans="1:11" ht="19.5" customHeight="1">
      <c r="A307" s="327" t="s">
        <v>109</v>
      </c>
      <c r="B307" s="328"/>
      <c r="C307" s="329"/>
      <c r="D307" s="32">
        <v>340</v>
      </c>
      <c r="E307" s="15">
        <f>SUM(F307:K307)</f>
        <v>2551200</v>
      </c>
      <c r="F307" s="15">
        <v>1431200</v>
      </c>
      <c r="G307" s="15"/>
      <c r="H307" s="596"/>
      <c r="I307" s="596"/>
      <c r="J307" s="15">
        <v>1120000</v>
      </c>
      <c r="K307" s="16"/>
    </row>
    <row r="308" spans="1:11" ht="19.5" customHeight="1">
      <c r="A308" s="330" t="s">
        <v>110</v>
      </c>
      <c r="B308" s="331"/>
      <c r="C308" s="332"/>
      <c r="D308" s="33">
        <v>500</v>
      </c>
      <c r="E308" s="13"/>
      <c r="F308" s="13"/>
      <c r="G308" s="13"/>
      <c r="H308" s="595"/>
      <c r="I308" s="595"/>
      <c r="J308" s="13"/>
      <c r="K308" s="14"/>
    </row>
    <row r="309" spans="1:11" ht="19.5" customHeight="1">
      <c r="A309" s="327" t="s">
        <v>15</v>
      </c>
      <c r="B309" s="328"/>
      <c r="C309" s="329"/>
      <c r="D309" s="32"/>
      <c r="E309" s="17"/>
      <c r="F309" s="17"/>
      <c r="G309" s="17"/>
      <c r="H309" s="596"/>
      <c r="I309" s="596"/>
      <c r="J309" s="17"/>
      <c r="K309" s="18"/>
    </row>
    <row r="310" spans="1:11" ht="19.5" customHeight="1">
      <c r="A310" s="327" t="s">
        <v>111</v>
      </c>
      <c r="B310" s="328"/>
      <c r="C310" s="329"/>
      <c r="D310" s="32">
        <v>520</v>
      </c>
      <c r="E310" s="15"/>
      <c r="F310" s="15"/>
      <c r="G310" s="15"/>
      <c r="H310" s="596"/>
      <c r="I310" s="596"/>
      <c r="J310" s="15"/>
      <c r="K310" s="16"/>
    </row>
    <row r="311" spans="1:11" ht="19.5" customHeight="1">
      <c r="A311" s="327" t="s">
        <v>112</v>
      </c>
      <c r="B311" s="328"/>
      <c r="C311" s="329"/>
      <c r="D311" s="32">
        <v>530</v>
      </c>
      <c r="E311" s="15"/>
      <c r="F311" s="15"/>
      <c r="G311" s="15"/>
      <c r="H311" s="596"/>
      <c r="I311" s="596"/>
      <c r="J311" s="15"/>
      <c r="K311" s="16"/>
    </row>
    <row r="312" spans="1:11" ht="19.5" customHeight="1">
      <c r="A312" s="591" t="s">
        <v>113</v>
      </c>
      <c r="B312" s="592"/>
      <c r="C312" s="592"/>
      <c r="D312" s="593"/>
      <c r="E312" s="593"/>
      <c r="F312" s="593"/>
      <c r="G312" s="593"/>
      <c r="H312" s="593"/>
      <c r="I312" s="593"/>
      <c r="J312" s="593"/>
      <c r="K312" s="594"/>
    </row>
    <row r="313" spans="1:11" ht="19.5" customHeight="1" thickBot="1">
      <c r="A313" s="591" t="s">
        <v>114</v>
      </c>
      <c r="B313" s="592"/>
      <c r="C313" s="592"/>
      <c r="D313" s="593"/>
      <c r="E313" s="593"/>
      <c r="F313" s="593"/>
      <c r="G313" s="593"/>
      <c r="H313" s="593"/>
      <c r="I313" s="593"/>
      <c r="J313" s="593"/>
      <c r="K313" s="594"/>
    </row>
    <row r="314" spans="1:11" ht="15" thickBot="1">
      <c r="A314" s="601" t="s">
        <v>175</v>
      </c>
      <c r="B314" s="292"/>
      <c r="C314" s="292"/>
      <c r="D314" s="292"/>
      <c r="E314" s="292"/>
      <c r="F314" s="292"/>
      <c r="G314" s="292"/>
      <c r="H314" s="292"/>
      <c r="I314" s="292"/>
      <c r="J314" s="292"/>
      <c r="K314" s="293"/>
    </row>
    <row r="315" spans="1:12" ht="14.25" customHeight="1">
      <c r="A315" s="298" t="s">
        <v>88</v>
      </c>
      <c r="B315" s="299"/>
      <c r="C315" s="296"/>
      <c r="D315" s="48"/>
      <c r="E315" s="19">
        <v>625100</v>
      </c>
      <c r="F315" s="19">
        <v>625100</v>
      </c>
      <c r="G315" s="19"/>
      <c r="H315" s="597"/>
      <c r="I315" s="597"/>
      <c r="J315" s="19"/>
      <c r="K315" s="20"/>
      <c r="L315" s="50"/>
    </row>
    <row r="316" spans="1:11" ht="15">
      <c r="A316" s="327" t="s">
        <v>80</v>
      </c>
      <c r="B316" s="328"/>
      <c r="C316" s="329"/>
      <c r="D316" s="32"/>
      <c r="E316" s="17"/>
      <c r="F316" s="17"/>
      <c r="G316" s="17"/>
      <c r="H316" s="596"/>
      <c r="I316" s="596"/>
      <c r="J316" s="17"/>
      <c r="K316" s="18"/>
    </row>
    <row r="317" spans="1:11" ht="16.5" customHeight="1">
      <c r="A317" s="330" t="s">
        <v>89</v>
      </c>
      <c r="B317" s="331"/>
      <c r="C317" s="332"/>
      <c r="D317" s="33">
        <v>210</v>
      </c>
      <c r="E317" s="13"/>
      <c r="F317" s="13"/>
      <c r="G317" s="13"/>
      <c r="H317" s="595"/>
      <c r="I317" s="595"/>
      <c r="J317" s="13"/>
      <c r="K317" s="14"/>
    </row>
    <row r="318" spans="1:11" ht="15" customHeight="1">
      <c r="A318" s="327" t="s">
        <v>15</v>
      </c>
      <c r="B318" s="328"/>
      <c r="C318" s="329"/>
      <c r="D318" s="32"/>
      <c r="E318" s="17"/>
      <c r="F318" s="17"/>
      <c r="G318" s="17"/>
      <c r="H318" s="596"/>
      <c r="I318" s="596"/>
      <c r="J318" s="17"/>
      <c r="K318" s="18"/>
    </row>
    <row r="319" spans="1:11" ht="15" customHeight="1">
      <c r="A319" s="327" t="s">
        <v>90</v>
      </c>
      <c r="B319" s="328"/>
      <c r="C319" s="329"/>
      <c r="D319" s="32">
        <v>211</v>
      </c>
      <c r="E319" s="15"/>
      <c r="F319" s="15"/>
      <c r="G319" s="15"/>
      <c r="H319" s="596"/>
      <c r="I319" s="596"/>
      <c r="J319" s="15"/>
      <c r="K319" s="16"/>
    </row>
    <row r="320" spans="1:11" ht="15">
      <c r="A320" s="327" t="s">
        <v>91</v>
      </c>
      <c r="B320" s="328"/>
      <c r="C320" s="329"/>
      <c r="D320" s="32">
        <v>212</v>
      </c>
      <c r="E320" s="15"/>
      <c r="F320" s="15"/>
      <c r="G320" s="15"/>
      <c r="H320" s="596"/>
      <c r="I320" s="596"/>
      <c r="J320" s="15"/>
      <c r="K320" s="16"/>
    </row>
    <row r="321" spans="1:11" ht="15">
      <c r="A321" s="327" t="s">
        <v>92</v>
      </c>
      <c r="B321" s="328"/>
      <c r="C321" s="329"/>
      <c r="D321" s="32">
        <v>213</v>
      </c>
      <c r="E321" s="15"/>
      <c r="F321" s="15"/>
      <c r="G321" s="15"/>
      <c r="H321" s="596"/>
      <c r="I321" s="596"/>
      <c r="J321" s="15"/>
      <c r="K321" s="16"/>
    </row>
    <row r="322" spans="1:11" ht="15" customHeight="1">
      <c r="A322" s="330" t="s">
        <v>93</v>
      </c>
      <c r="B322" s="331"/>
      <c r="C322" s="332"/>
      <c r="D322" s="33">
        <v>220</v>
      </c>
      <c r="E322" s="13"/>
      <c r="F322" s="13"/>
      <c r="G322" s="13"/>
      <c r="H322" s="595"/>
      <c r="I322" s="595"/>
      <c r="J322" s="13"/>
      <c r="K322" s="14"/>
    </row>
    <row r="323" spans="1:11" ht="15">
      <c r="A323" s="327" t="s">
        <v>15</v>
      </c>
      <c r="B323" s="328"/>
      <c r="C323" s="329"/>
      <c r="D323" s="32"/>
      <c r="E323" s="15"/>
      <c r="F323" s="17"/>
      <c r="G323" s="17"/>
      <c r="H323" s="596"/>
      <c r="I323" s="596"/>
      <c r="J323" s="17"/>
      <c r="K323" s="18"/>
    </row>
    <row r="324" spans="1:11" ht="15">
      <c r="A324" s="327" t="s">
        <v>94</v>
      </c>
      <c r="B324" s="328"/>
      <c r="C324" s="329"/>
      <c r="D324" s="32">
        <v>221</v>
      </c>
      <c r="E324" s="15"/>
      <c r="F324" s="15"/>
      <c r="G324" s="15"/>
      <c r="H324" s="596"/>
      <c r="I324" s="596"/>
      <c r="J324" s="15"/>
      <c r="K324" s="16"/>
    </row>
    <row r="325" spans="1:11" ht="15">
      <c r="A325" s="327" t="s">
        <v>95</v>
      </c>
      <c r="B325" s="328"/>
      <c r="C325" s="329"/>
      <c r="D325" s="32">
        <v>222</v>
      </c>
      <c r="E325" s="15"/>
      <c r="F325" s="15"/>
      <c r="G325" s="15"/>
      <c r="H325" s="596"/>
      <c r="I325" s="596"/>
      <c r="J325" s="15"/>
      <c r="K325" s="16"/>
    </row>
    <row r="326" spans="1:11" ht="15">
      <c r="A326" s="327" t="s">
        <v>96</v>
      </c>
      <c r="B326" s="328"/>
      <c r="C326" s="329"/>
      <c r="D326" s="32">
        <v>223</v>
      </c>
      <c r="E326" s="15"/>
      <c r="F326" s="15"/>
      <c r="G326" s="15"/>
      <c r="H326" s="596"/>
      <c r="I326" s="596"/>
      <c r="J326" s="15"/>
      <c r="K326" s="16"/>
    </row>
    <row r="327" spans="1:11" ht="15">
      <c r="A327" s="327" t="s">
        <v>97</v>
      </c>
      <c r="B327" s="328"/>
      <c r="C327" s="329"/>
      <c r="D327" s="32">
        <v>224</v>
      </c>
      <c r="E327" s="15"/>
      <c r="F327" s="15"/>
      <c r="G327" s="15"/>
      <c r="H327" s="596"/>
      <c r="I327" s="596"/>
      <c r="J327" s="15"/>
      <c r="K327" s="16"/>
    </row>
    <row r="328" spans="1:11" ht="15">
      <c r="A328" s="327" t="s">
        <v>98</v>
      </c>
      <c r="B328" s="328"/>
      <c r="C328" s="329"/>
      <c r="D328" s="32">
        <v>225</v>
      </c>
      <c r="E328" s="15"/>
      <c r="F328" s="15"/>
      <c r="G328" s="15"/>
      <c r="H328" s="596"/>
      <c r="I328" s="596"/>
      <c r="J328" s="15"/>
      <c r="K328" s="16"/>
    </row>
    <row r="329" spans="1:11" ht="15">
      <c r="A329" s="327" t="s">
        <v>99</v>
      </c>
      <c r="B329" s="328"/>
      <c r="C329" s="329"/>
      <c r="D329" s="32">
        <v>226</v>
      </c>
      <c r="E329" s="15"/>
      <c r="F329" s="15"/>
      <c r="G329" s="15"/>
      <c r="H329" s="596"/>
      <c r="I329" s="596"/>
      <c r="J329" s="15"/>
      <c r="K329" s="16"/>
    </row>
    <row r="330" spans="1:11" ht="14.25">
      <c r="A330" s="330" t="s">
        <v>100</v>
      </c>
      <c r="B330" s="331"/>
      <c r="C330" s="332"/>
      <c r="D330" s="33">
        <v>240</v>
      </c>
      <c r="E330" s="13"/>
      <c r="F330" s="13"/>
      <c r="G330" s="13"/>
      <c r="H330" s="595"/>
      <c r="I330" s="595"/>
      <c r="J330" s="13"/>
      <c r="K330" s="14"/>
    </row>
    <row r="331" spans="1:11" ht="15">
      <c r="A331" s="327" t="s">
        <v>15</v>
      </c>
      <c r="B331" s="328"/>
      <c r="C331" s="329"/>
      <c r="D331" s="32"/>
      <c r="E331" s="15"/>
      <c r="F331" s="17"/>
      <c r="G331" s="17"/>
      <c r="H331" s="596"/>
      <c r="I331" s="596"/>
      <c r="J331" s="17"/>
      <c r="K331" s="18"/>
    </row>
    <row r="332" spans="1:11" ht="15">
      <c r="A332" s="327" t="s">
        <v>101</v>
      </c>
      <c r="B332" s="328"/>
      <c r="C332" s="329"/>
      <c r="D332" s="32">
        <v>241</v>
      </c>
      <c r="E332" s="15"/>
      <c r="F332" s="15"/>
      <c r="G332" s="15"/>
      <c r="H332" s="596"/>
      <c r="I332" s="596"/>
      <c r="J332" s="15"/>
      <c r="K332" s="16"/>
    </row>
    <row r="333" spans="1:11" ht="14.25">
      <c r="A333" s="330" t="s">
        <v>102</v>
      </c>
      <c r="B333" s="331"/>
      <c r="C333" s="332"/>
      <c r="D333" s="33">
        <v>260</v>
      </c>
      <c r="E333" s="13"/>
      <c r="F333" s="13"/>
      <c r="G333" s="13"/>
      <c r="H333" s="595"/>
      <c r="I333" s="595"/>
      <c r="J333" s="13"/>
      <c r="K333" s="14"/>
    </row>
    <row r="334" spans="1:11" ht="15">
      <c r="A334" s="327" t="s">
        <v>15</v>
      </c>
      <c r="B334" s="328"/>
      <c r="C334" s="329"/>
      <c r="D334" s="32"/>
      <c r="E334" s="15"/>
      <c r="F334" s="17"/>
      <c r="G334" s="17"/>
      <c r="H334" s="596"/>
      <c r="I334" s="596"/>
      <c r="J334" s="17"/>
      <c r="K334" s="18"/>
    </row>
    <row r="335" spans="1:11" ht="15">
      <c r="A335" s="327" t="s">
        <v>103</v>
      </c>
      <c r="B335" s="328"/>
      <c r="C335" s="329"/>
      <c r="D335" s="32">
        <v>262</v>
      </c>
      <c r="E335" s="15"/>
      <c r="F335" s="15"/>
      <c r="G335" s="15"/>
      <c r="H335" s="596"/>
      <c r="I335" s="596"/>
      <c r="J335" s="15"/>
      <c r="K335" s="16"/>
    </row>
    <row r="336" spans="1:11" ht="15">
      <c r="A336" s="327" t="s">
        <v>104</v>
      </c>
      <c r="B336" s="328"/>
      <c r="C336" s="329"/>
      <c r="D336" s="32">
        <v>263</v>
      </c>
      <c r="E336" s="15"/>
      <c r="F336" s="15"/>
      <c r="G336" s="15"/>
      <c r="H336" s="596"/>
      <c r="I336" s="596"/>
      <c r="J336" s="15"/>
      <c r="K336" s="16"/>
    </row>
    <row r="337" spans="1:11" ht="14.25">
      <c r="A337" s="330" t="s">
        <v>126</v>
      </c>
      <c r="B337" s="331"/>
      <c r="C337" s="332"/>
      <c r="D337" s="33">
        <v>290</v>
      </c>
      <c r="E337" s="13">
        <f>F337+G337+H337+J337+K337</f>
        <v>625100</v>
      </c>
      <c r="F337" s="13">
        <f>F339</f>
        <v>625100</v>
      </c>
      <c r="G337" s="13"/>
      <c r="H337" s="595"/>
      <c r="I337" s="595"/>
      <c r="J337" s="13"/>
      <c r="K337" s="14"/>
    </row>
    <row r="338" spans="1:11" ht="15">
      <c r="A338" s="327" t="s">
        <v>15</v>
      </c>
      <c r="B338" s="328"/>
      <c r="C338" s="329"/>
      <c r="D338" s="32"/>
      <c r="E338" s="13"/>
      <c r="F338" s="13"/>
      <c r="G338" s="13"/>
      <c r="H338" s="587"/>
      <c r="I338" s="588"/>
      <c r="J338" s="13"/>
      <c r="K338" s="14"/>
    </row>
    <row r="339" spans="1:11" ht="15">
      <c r="A339" s="327" t="s">
        <v>127</v>
      </c>
      <c r="B339" s="328"/>
      <c r="C339" s="329"/>
      <c r="D339" s="32"/>
      <c r="E339" s="13">
        <f>F339+G339+H339+J339+K339</f>
        <v>625100</v>
      </c>
      <c r="F339" s="13">
        <v>625100</v>
      </c>
      <c r="G339" s="13"/>
      <c r="H339" s="587"/>
      <c r="I339" s="588"/>
      <c r="J339" s="13"/>
      <c r="K339" s="14"/>
    </row>
    <row r="340" spans="1:11" ht="15">
      <c r="A340" s="327" t="s">
        <v>128</v>
      </c>
      <c r="B340" s="328"/>
      <c r="C340" s="329"/>
      <c r="D340" s="32"/>
      <c r="E340" s="13"/>
      <c r="F340" s="13"/>
      <c r="G340" s="13"/>
      <c r="H340" s="587"/>
      <c r="I340" s="588"/>
      <c r="J340" s="13"/>
      <c r="K340" s="14"/>
    </row>
    <row r="341" spans="1:11" ht="14.25">
      <c r="A341" s="330" t="s">
        <v>105</v>
      </c>
      <c r="B341" s="331"/>
      <c r="C341" s="332"/>
      <c r="D341" s="33">
        <v>300</v>
      </c>
      <c r="E341" s="13"/>
      <c r="F341" s="13"/>
      <c r="G341" s="13"/>
      <c r="H341" s="595"/>
      <c r="I341" s="595"/>
      <c r="J341" s="13"/>
      <c r="K341" s="14"/>
    </row>
    <row r="342" spans="1:11" ht="15">
      <c r="A342" s="327" t="s">
        <v>15</v>
      </c>
      <c r="B342" s="328"/>
      <c r="C342" s="329"/>
      <c r="D342" s="32"/>
      <c r="E342" s="15"/>
      <c r="F342" s="17"/>
      <c r="G342" s="17"/>
      <c r="H342" s="596"/>
      <c r="I342" s="596"/>
      <c r="J342" s="17"/>
      <c r="K342" s="18"/>
    </row>
    <row r="343" spans="1:11" ht="15">
      <c r="A343" s="327" t="s">
        <v>106</v>
      </c>
      <c r="B343" s="328"/>
      <c r="C343" s="329"/>
      <c r="D343" s="32">
        <v>310</v>
      </c>
      <c r="E343" s="15"/>
      <c r="F343" s="15"/>
      <c r="G343" s="15"/>
      <c r="H343" s="596"/>
      <c r="I343" s="596"/>
      <c r="J343" s="15"/>
      <c r="K343" s="16"/>
    </row>
    <row r="344" spans="1:11" ht="15">
      <c r="A344" s="327" t="s">
        <v>107</v>
      </c>
      <c r="B344" s="328"/>
      <c r="C344" s="329"/>
      <c r="D344" s="32">
        <v>320</v>
      </c>
      <c r="E344" s="15"/>
      <c r="F344" s="15"/>
      <c r="G344" s="15"/>
      <c r="H344" s="596"/>
      <c r="I344" s="596"/>
      <c r="J344" s="15"/>
      <c r="K344" s="16"/>
    </row>
    <row r="345" spans="1:11" ht="15">
      <c r="A345" s="327" t="s">
        <v>108</v>
      </c>
      <c r="B345" s="328"/>
      <c r="C345" s="329"/>
      <c r="D345" s="32">
        <v>330</v>
      </c>
      <c r="E345" s="15"/>
      <c r="F345" s="15"/>
      <c r="G345" s="15"/>
      <c r="H345" s="596"/>
      <c r="I345" s="596"/>
      <c r="J345" s="15"/>
      <c r="K345" s="16"/>
    </row>
    <row r="346" spans="1:11" ht="15">
      <c r="A346" s="327" t="s">
        <v>109</v>
      </c>
      <c r="B346" s="328"/>
      <c r="C346" s="329"/>
      <c r="D346" s="32">
        <v>340</v>
      </c>
      <c r="E346" s="15"/>
      <c r="F346" s="15"/>
      <c r="G346" s="15"/>
      <c r="H346" s="596"/>
      <c r="I346" s="596"/>
      <c r="J346" s="15"/>
      <c r="K346" s="16"/>
    </row>
    <row r="347" spans="1:11" ht="14.25">
      <c r="A347" s="330" t="s">
        <v>110</v>
      </c>
      <c r="B347" s="331"/>
      <c r="C347" s="332"/>
      <c r="D347" s="33">
        <v>500</v>
      </c>
      <c r="E347" s="13"/>
      <c r="F347" s="13"/>
      <c r="G347" s="13"/>
      <c r="H347" s="595"/>
      <c r="I347" s="595"/>
      <c r="J347" s="13"/>
      <c r="K347" s="14"/>
    </row>
    <row r="348" spans="1:11" ht="15">
      <c r="A348" s="327" t="s">
        <v>15</v>
      </c>
      <c r="B348" s="328"/>
      <c r="C348" s="329"/>
      <c r="D348" s="32"/>
      <c r="E348" s="17"/>
      <c r="F348" s="17"/>
      <c r="G348" s="17"/>
      <c r="H348" s="596"/>
      <c r="I348" s="596"/>
      <c r="J348" s="17"/>
      <c r="K348" s="18"/>
    </row>
    <row r="349" spans="1:11" ht="15">
      <c r="A349" s="327" t="s">
        <v>111</v>
      </c>
      <c r="B349" s="328"/>
      <c r="C349" s="329"/>
      <c r="D349" s="32">
        <v>520</v>
      </c>
      <c r="E349" s="15"/>
      <c r="F349" s="15"/>
      <c r="G349" s="15"/>
      <c r="H349" s="596"/>
      <c r="I349" s="596"/>
      <c r="J349" s="15"/>
      <c r="K349" s="16"/>
    </row>
    <row r="350" spans="1:11" ht="15">
      <c r="A350" s="327" t="s">
        <v>112</v>
      </c>
      <c r="B350" s="328"/>
      <c r="C350" s="329"/>
      <c r="D350" s="32">
        <v>530</v>
      </c>
      <c r="E350" s="15"/>
      <c r="F350" s="15"/>
      <c r="G350" s="15"/>
      <c r="H350" s="596"/>
      <c r="I350" s="596"/>
      <c r="J350" s="15"/>
      <c r="K350" s="16"/>
    </row>
    <row r="351" spans="1:11" ht="15">
      <c r="A351" s="591" t="s">
        <v>113</v>
      </c>
      <c r="B351" s="592"/>
      <c r="C351" s="592"/>
      <c r="D351" s="593"/>
      <c r="E351" s="593"/>
      <c r="F351" s="593"/>
      <c r="G351" s="593"/>
      <c r="H351" s="593"/>
      <c r="I351" s="593"/>
      <c r="J351" s="593"/>
      <c r="K351" s="594"/>
    </row>
    <row r="352" spans="1:11" ht="15.75" thickBot="1">
      <c r="A352" s="591" t="s">
        <v>114</v>
      </c>
      <c r="B352" s="592"/>
      <c r="C352" s="592"/>
      <c r="D352" s="593"/>
      <c r="E352" s="593"/>
      <c r="F352" s="593"/>
      <c r="G352" s="593"/>
      <c r="H352" s="593"/>
      <c r="I352" s="593"/>
      <c r="J352" s="593"/>
      <c r="K352" s="594"/>
    </row>
    <row r="353" spans="1:11" ht="15" thickBot="1">
      <c r="A353" s="601" t="s">
        <v>178</v>
      </c>
      <c r="B353" s="292"/>
      <c r="C353" s="292"/>
      <c r="D353" s="292"/>
      <c r="E353" s="292"/>
      <c r="F353" s="292"/>
      <c r="G353" s="292"/>
      <c r="H353" s="292"/>
      <c r="I353" s="292"/>
      <c r="J353" s="292"/>
      <c r="K353" s="293"/>
    </row>
    <row r="354" spans="1:11" ht="14.25">
      <c r="A354" s="298" t="s">
        <v>88</v>
      </c>
      <c r="B354" s="299"/>
      <c r="C354" s="296"/>
      <c r="D354" s="48"/>
      <c r="E354" s="19">
        <f>E361</f>
        <v>248900</v>
      </c>
      <c r="F354" s="19"/>
      <c r="G354" s="19">
        <f>G361</f>
        <v>248900</v>
      </c>
      <c r="H354" s="597"/>
      <c r="I354" s="597"/>
      <c r="J354" s="19"/>
      <c r="K354" s="20"/>
    </row>
    <row r="355" spans="1:11" ht="15">
      <c r="A355" s="327" t="s">
        <v>80</v>
      </c>
      <c r="B355" s="328"/>
      <c r="C355" s="329"/>
      <c r="D355" s="32"/>
      <c r="E355" s="17"/>
      <c r="F355" s="17"/>
      <c r="G355" s="17"/>
      <c r="H355" s="596"/>
      <c r="I355" s="596"/>
      <c r="J355" s="17"/>
      <c r="K355" s="18"/>
    </row>
    <row r="356" spans="1:11" ht="14.25">
      <c r="A356" s="330" t="s">
        <v>89</v>
      </c>
      <c r="B356" s="331"/>
      <c r="C356" s="332"/>
      <c r="D356" s="33">
        <v>210</v>
      </c>
      <c r="E356" s="13"/>
      <c r="F356" s="13"/>
      <c r="G356" s="13"/>
      <c r="H356" s="595"/>
      <c r="I356" s="595"/>
      <c r="J356" s="13"/>
      <c r="K356" s="14"/>
    </row>
    <row r="357" spans="1:11" ht="15">
      <c r="A357" s="327" t="s">
        <v>15</v>
      </c>
      <c r="B357" s="328"/>
      <c r="C357" s="329"/>
      <c r="D357" s="32"/>
      <c r="E357" s="17"/>
      <c r="F357" s="17"/>
      <c r="G357" s="17"/>
      <c r="H357" s="596"/>
      <c r="I357" s="596"/>
      <c r="J357" s="17"/>
      <c r="K357" s="18"/>
    </row>
    <row r="358" spans="1:11" ht="15">
      <c r="A358" s="327" t="s">
        <v>90</v>
      </c>
      <c r="B358" s="328"/>
      <c r="C358" s="329"/>
      <c r="D358" s="32">
        <v>211</v>
      </c>
      <c r="E358" s="15"/>
      <c r="F358" s="15"/>
      <c r="G358" s="15"/>
      <c r="H358" s="596"/>
      <c r="I358" s="596"/>
      <c r="J358" s="15"/>
      <c r="K358" s="16"/>
    </row>
    <row r="359" spans="1:11" ht="15">
      <c r="A359" s="327" t="s">
        <v>91</v>
      </c>
      <c r="B359" s="328"/>
      <c r="C359" s="329"/>
      <c r="D359" s="32">
        <v>212</v>
      </c>
      <c r="E359" s="15"/>
      <c r="F359" s="15"/>
      <c r="G359" s="15"/>
      <c r="H359" s="596"/>
      <c r="I359" s="596"/>
      <c r="J359" s="15"/>
      <c r="K359" s="16"/>
    </row>
    <row r="360" spans="1:11" ht="15">
      <c r="A360" s="327" t="s">
        <v>92</v>
      </c>
      <c r="B360" s="328"/>
      <c r="C360" s="329"/>
      <c r="D360" s="32">
        <v>213</v>
      </c>
      <c r="E360" s="15"/>
      <c r="F360" s="15"/>
      <c r="G360" s="15"/>
      <c r="H360" s="596"/>
      <c r="I360" s="596"/>
      <c r="J360" s="15"/>
      <c r="K360" s="16"/>
    </row>
    <row r="361" spans="1:11" ht="14.25">
      <c r="A361" s="330" t="s">
        <v>93</v>
      </c>
      <c r="B361" s="331"/>
      <c r="C361" s="332"/>
      <c r="D361" s="33">
        <v>220</v>
      </c>
      <c r="E361" s="13">
        <f>E367</f>
        <v>248900</v>
      </c>
      <c r="F361" s="13"/>
      <c r="G361" s="13">
        <f>G367</f>
        <v>248900</v>
      </c>
      <c r="H361" s="595"/>
      <c r="I361" s="595"/>
      <c r="J361" s="13"/>
      <c r="K361" s="14"/>
    </row>
    <row r="362" spans="1:11" ht="15">
      <c r="A362" s="327" t="s">
        <v>15</v>
      </c>
      <c r="B362" s="328"/>
      <c r="C362" s="329"/>
      <c r="D362" s="32"/>
      <c r="E362" s="15"/>
      <c r="F362" s="17"/>
      <c r="G362" s="17"/>
      <c r="H362" s="596"/>
      <c r="I362" s="596"/>
      <c r="J362" s="17"/>
      <c r="K362" s="18"/>
    </row>
    <row r="363" spans="1:11" ht="15">
      <c r="A363" s="327" t="s">
        <v>94</v>
      </c>
      <c r="B363" s="328"/>
      <c r="C363" s="329"/>
      <c r="D363" s="32">
        <v>221</v>
      </c>
      <c r="E363" s="15"/>
      <c r="F363" s="15"/>
      <c r="G363" s="15"/>
      <c r="H363" s="596"/>
      <c r="I363" s="596"/>
      <c r="J363" s="15"/>
      <c r="K363" s="16"/>
    </row>
    <row r="364" spans="1:11" ht="15">
      <c r="A364" s="327" t="s">
        <v>95</v>
      </c>
      <c r="B364" s="328"/>
      <c r="C364" s="329"/>
      <c r="D364" s="32">
        <v>222</v>
      </c>
      <c r="E364" s="15"/>
      <c r="F364" s="15"/>
      <c r="G364" s="15"/>
      <c r="H364" s="596"/>
      <c r="I364" s="596"/>
      <c r="J364" s="15"/>
      <c r="K364" s="16"/>
    </row>
    <row r="365" spans="1:11" ht="15">
      <c r="A365" s="327" t="s">
        <v>96</v>
      </c>
      <c r="B365" s="328"/>
      <c r="C365" s="329"/>
      <c r="D365" s="32">
        <v>223</v>
      </c>
      <c r="E365" s="15"/>
      <c r="F365" s="15"/>
      <c r="G365" s="15"/>
      <c r="H365" s="596"/>
      <c r="I365" s="596"/>
      <c r="J365" s="15"/>
      <c r="K365" s="16"/>
    </row>
    <row r="366" spans="1:11" ht="15">
      <c r="A366" s="327" t="s">
        <v>97</v>
      </c>
      <c r="B366" s="328"/>
      <c r="C366" s="329"/>
      <c r="D366" s="32">
        <v>224</v>
      </c>
      <c r="E366" s="15"/>
      <c r="F366" s="15"/>
      <c r="G366" s="15"/>
      <c r="H366" s="596"/>
      <c r="I366" s="596"/>
      <c r="J366" s="15"/>
      <c r="K366" s="16"/>
    </row>
    <row r="367" spans="1:11" ht="15">
      <c r="A367" s="327" t="s">
        <v>98</v>
      </c>
      <c r="B367" s="328"/>
      <c r="C367" s="329"/>
      <c r="D367" s="32">
        <v>225</v>
      </c>
      <c r="E367" s="15">
        <f>F367+G367+H367+J367+K367</f>
        <v>248900</v>
      </c>
      <c r="F367" s="15"/>
      <c r="G367" s="15">
        <v>248900</v>
      </c>
      <c r="H367" s="596"/>
      <c r="I367" s="596"/>
      <c r="J367" s="15"/>
      <c r="K367" s="16"/>
    </row>
    <row r="368" spans="1:11" ht="15">
      <c r="A368" s="327" t="s">
        <v>99</v>
      </c>
      <c r="B368" s="328"/>
      <c r="C368" s="329"/>
      <c r="D368" s="32">
        <v>226</v>
      </c>
      <c r="E368" s="15"/>
      <c r="F368" s="15"/>
      <c r="G368" s="15"/>
      <c r="H368" s="596"/>
      <c r="I368" s="596"/>
      <c r="J368" s="15"/>
      <c r="K368" s="16"/>
    </row>
    <row r="369" spans="1:11" ht="14.25">
      <c r="A369" s="330" t="s">
        <v>100</v>
      </c>
      <c r="B369" s="331"/>
      <c r="C369" s="332"/>
      <c r="D369" s="33">
        <v>240</v>
      </c>
      <c r="E369" s="13"/>
      <c r="F369" s="13"/>
      <c r="G369" s="13"/>
      <c r="H369" s="595"/>
      <c r="I369" s="595"/>
      <c r="J369" s="13"/>
      <c r="K369" s="14"/>
    </row>
    <row r="370" spans="1:11" ht="15">
      <c r="A370" s="327" t="s">
        <v>15</v>
      </c>
      <c r="B370" s="328"/>
      <c r="C370" s="329"/>
      <c r="D370" s="32"/>
      <c r="E370" s="15"/>
      <c r="F370" s="17"/>
      <c r="G370" s="17"/>
      <c r="H370" s="596"/>
      <c r="I370" s="596"/>
      <c r="J370" s="17"/>
      <c r="K370" s="18"/>
    </row>
    <row r="371" spans="1:11" ht="15">
      <c r="A371" s="327" t="s">
        <v>101</v>
      </c>
      <c r="B371" s="328"/>
      <c r="C371" s="329"/>
      <c r="D371" s="32">
        <v>241</v>
      </c>
      <c r="E371" s="15"/>
      <c r="F371" s="15"/>
      <c r="G371" s="15"/>
      <c r="H371" s="596"/>
      <c r="I371" s="596"/>
      <c r="J371" s="15"/>
      <c r="K371" s="16"/>
    </row>
    <row r="372" spans="1:11" ht="14.25">
      <c r="A372" s="330" t="s">
        <v>102</v>
      </c>
      <c r="B372" s="331"/>
      <c r="C372" s="332"/>
      <c r="D372" s="33">
        <v>260</v>
      </c>
      <c r="E372" s="13"/>
      <c r="F372" s="13"/>
      <c r="G372" s="13"/>
      <c r="H372" s="595"/>
      <c r="I372" s="595"/>
      <c r="J372" s="13"/>
      <c r="K372" s="14"/>
    </row>
    <row r="373" spans="1:11" ht="15">
      <c r="A373" s="327" t="s">
        <v>15</v>
      </c>
      <c r="B373" s="328"/>
      <c r="C373" s="329"/>
      <c r="D373" s="32"/>
      <c r="E373" s="15"/>
      <c r="F373" s="17"/>
      <c r="G373" s="17"/>
      <c r="H373" s="596"/>
      <c r="I373" s="596"/>
      <c r="J373" s="17"/>
      <c r="K373" s="18"/>
    </row>
    <row r="374" spans="1:11" ht="15">
      <c r="A374" s="327" t="s">
        <v>103</v>
      </c>
      <c r="B374" s="328"/>
      <c r="C374" s="329"/>
      <c r="D374" s="32">
        <v>262</v>
      </c>
      <c r="E374" s="15"/>
      <c r="F374" s="15"/>
      <c r="G374" s="15"/>
      <c r="H374" s="596"/>
      <c r="I374" s="596"/>
      <c r="J374" s="15"/>
      <c r="K374" s="16"/>
    </row>
    <row r="375" spans="1:11" ht="15">
      <c r="A375" s="327" t="s">
        <v>104</v>
      </c>
      <c r="B375" s="328"/>
      <c r="C375" s="329"/>
      <c r="D375" s="32">
        <v>263</v>
      </c>
      <c r="E375" s="15"/>
      <c r="F375" s="15"/>
      <c r="G375" s="15"/>
      <c r="H375" s="596"/>
      <c r="I375" s="596"/>
      <c r="J375" s="15"/>
      <c r="K375" s="16"/>
    </row>
    <row r="376" spans="1:11" ht="14.25">
      <c r="A376" s="330" t="s">
        <v>126</v>
      </c>
      <c r="B376" s="331"/>
      <c r="C376" s="332"/>
      <c r="D376" s="33">
        <v>290</v>
      </c>
      <c r="E376" s="13"/>
      <c r="F376" s="13"/>
      <c r="G376" s="13"/>
      <c r="H376" s="595"/>
      <c r="I376" s="595"/>
      <c r="J376" s="13"/>
      <c r="K376" s="14"/>
    </row>
    <row r="377" spans="1:11" ht="15">
      <c r="A377" s="327" t="s">
        <v>15</v>
      </c>
      <c r="B377" s="328"/>
      <c r="C377" s="329"/>
      <c r="D377" s="32"/>
      <c r="E377" s="13"/>
      <c r="F377" s="13"/>
      <c r="G377" s="13"/>
      <c r="H377" s="587"/>
      <c r="I377" s="588"/>
      <c r="J377" s="13"/>
      <c r="K377" s="14"/>
    </row>
    <row r="378" spans="1:11" ht="15">
      <c r="A378" s="327" t="s">
        <v>127</v>
      </c>
      <c r="B378" s="328"/>
      <c r="C378" s="329"/>
      <c r="D378" s="32"/>
      <c r="E378" s="13"/>
      <c r="F378" s="13"/>
      <c r="G378" s="13"/>
      <c r="H378" s="587"/>
      <c r="I378" s="588"/>
      <c r="J378" s="13"/>
      <c r="K378" s="14"/>
    </row>
    <row r="379" spans="1:11" ht="15">
      <c r="A379" s="327" t="s">
        <v>128</v>
      </c>
      <c r="B379" s="328"/>
      <c r="C379" s="329"/>
      <c r="D379" s="32"/>
      <c r="E379" s="13"/>
      <c r="F379" s="13"/>
      <c r="G379" s="13"/>
      <c r="H379" s="587"/>
      <c r="I379" s="588"/>
      <c r="J379" s="13"/>
      <c r="K379" s="14"/>
    </row>
    <row r="380" spans="1:11" ht="14.25">
      <c r="A380" s="330" t="s">
        <v>105</v>
      </c>
      <c r="B380" s="331"/>
      <c r="C380" s="332"/>
      <c r="D380" s="33">
        <v>300</v>
      </c>
      <c r="E380" s="13"/>
      <c r="F380" s="13"/>
      <c r="G380" s="13"/>
      <c r="H380" s="595"/>
      <c r="I380" s="595"/>
      <c r="J380" s="13"/>
      <c r="K380" s="14"/>
    </row>
    <row r="381" spans="1:11" ht="15">
      <c r="A381" s="327" t="s">
        <v>15</v>
      </c>
      <c r="B381" s="328"/>
      <c r="C381" s="329"/>
      <c r="D381" s="32"/>
      <c r="E381" s="15"/>
      <c r="F381" s="17"/>
      <c r="G381" s="17"/>
      <c r="H381" s="596"/>
      <c r="I381" s="596"/>
      <c r="J381" s="17"/>
      <c r="K381" s="18"/>
    </row>
    <row r="382" spans="1:11" ht="15">
      <c r="A382" s="327" t="s">
        <v>106</v>
      </c>
      <c r="B382" s="328"/>
      <c r="C382" s="329"/>
      <c r="D382" s="32">
        <v>310</v>
      </c>
      <c r="E382" s="15"/>
      <c r="F382" s="15"/>
      <c r="G382" s="15"/>
      <c r="H382" s="596"/>
      <c r="I382" s="596"/>
      <c r="J382" s="15"/>
      <c r="K382" s="16"/>
    </row>
    <row r="383" spans="1:11" ht="15">
      <c r="A383" s="327" t="s">
        <v>107</v>
      </c>
      <c r="B383" s="328"/>
      <c r="C383" s="329"/>
      <c r="D383" s="32">
        <v>320</v>
      </c>
      <c r="E383" s="15"/>
      <c r="F383" s="15"/>
      <c r="G383" s="15"/>
      <c r="H383" s="596"/>
      <c r="I383" s="596"/>
      <c r="J383" s="15"/>
      <c r="K383" s="16"/>
    </row>
    <row r="384" spans="1:11" ht="15">
      <c r="A384" s="327" t="s">
        <v>108</v>
      </c>
      <c r="B384" s="328"/>
      <c r="C384" s="329"/>
      <c r="D384" s="32">
        <v>330</v>
      </c>
      <c r="E384" s="15"/>
      <c r="F384" s="15"/>
      <c r="G384" s="15"/>
      <c r="H384" s="596"/>
      <c r="I384" s="596"/>
      <c r="J384" s="15"/>
      <c r="K384" s="16"/>
    </row>
    <row r="385" spans="1:11" ht="15">
      <c r="A385" s="327" t="s">
        <v>109</v>
      </c>
      <c r="B385" s="328"/>
      <c r="C385" s="329"/>
      <c r="D385" s="32">
        <v>340</v>
      </c>
      <c r="E385" s="15"/>
      <c r="F385" s="15"/>
      <c r="G385" s="15"/>
      <c r="H385" s="596"/>
      <c r="I385" s="596"/>
      <c r="J385" s="15"/>
      <c r="K385" s="16"/>
    </row>
    <row r="386" spans="1:11" ht="14.25">
      <c r="A386" s="330" t="s">
        <v>110</v>
      </c>
      <c r="B386" s="331"/>
      <c r="C386" s="332"/>
      <c r="D386" s="33">
        <v>500</v>
      </c>
      <c r="E386" s="13"/>
      <c r="F386" s="13"/>
      <c r="G386" s="13"/>
      <c r="H386" s="595"/>
      <c r="I386" s="595"/>
      <c r="J386" s="13"/>
      <c r="K386" s="14"/>
    </row>
    <row r="387" spans="1:11" ht="15">
      <c r="A387" s="327" t="s">
        <v>15</v>
      </c>
      <c r="B387" s="328"/>
      <c r="C387" s="329"/>
      <c r="D387" s="32"/>
      <c r="E387" s="17"/>
      <c r="F387" s="17"/>
      <c r="G387" s="17"/>
      <c r="H387" s="596"/>
      <c r="I387" s="596"/>
      <c r="J387" s="17"/>
      <c r="K387" s="18"/>
    </row>
    <row r="388" spans="1:11" ht="15">
      <c r="A388" s="327" t="s">
        <v>111</v>
      </c>
      <c r="B388" s="328"/>
      <c r="C388" s="329"/>
      <c r="D388" s="32">
        <v>520</v>
      </c>
      <c r="E388" s="15"/>
      <c r="F388" s="15"/>
      <c r="G388" s="15"/>
      <c r="H388" s="596"/>
      <c r="I388" s="596"/>
      <c r="J388" s="15"/>
      <c r="K388" s="16"/>
    </row>
    <row r="389" spans="1:11" ht="15">
      <c r="A389" s="327" t="s">
        <v>112</v>
      </c>
      <c r="B389" s="328"/>
      <c r="C389" s="329"/>
      <c r="D389" s="32">
        <v>530</v>
      </c>
      <c r="E389" s="15"/>
      <c r="F389" s="15"/>
      <c r="G389" s="15"/>
      <c r="H389" s="596"/>
      <c r="I389" s="596"/>
      <c r="J389" s="15"/>
      <c r="K389" s="16"/>
    </row>
    <row r="390" spans="1:11" ht="15">
      <c r="A390" s="591" t="s">
        <v>113</v>
      </c>
      <c r="B390" s="592"/>
      <c r="C390" s="592"/>
      <c r="D390" s="593"/>
      <c r="E390" s="593"/>
      <c r="F390" s="593"/>
      <c r="G390" s="593"/>
      <c r="H390" s="593"/>
      <c r="I390" s="593"/>
      <c r="J390" s="593"/>
      <c r="K390" s="594"/>
    </row>
    <row r="391" spans="1:11" ht="15">
      <c r="A391" s="591" t="s">
        <v>114</v>
      </c>
      <c r="B391" s="592"/>
      <c r="C391" s="592"/>
      <c r="D391" s="593"/>
      <c r="E391" s="593"/>
      <c r="F391" s="593"/>
      <c r="G391" s="593"/>
      <c r="H391" s="593"/>
      <c r="I391" s="593"/>
      <c r="J391" s="593"/>
      <c r="K391" s="594"/>
    </row>
    <row r="405" spans="1:8" ht="14.25">
      <c r="A405" s="49"/>
      <c r="B405" s="49"/>
      <c r="C405" s="49"/>
      <c r="D405" s="49"/>
      <c r="E405" s="49"/>
      <c r="F405" s="49"/>
      <c r="G405" s="49"/>
      <c r="H405" s="49"/>
    </row>
    <row r="406" spans="1:8" ht="25.5" customHeight="1">
      <c r="A406" s="4" t="s">
        <v>133</v>
      </c>
      <c r="B406" s="7"/>
      <c r="C406" s="7"/>
      <c r="D406" s="24"/>
      <c r="E406" s="24"/>
      <c r="F406" s="585" t="s">
        <v>179</v>
      </c>
      <c r="G406" s="585"/>
      <c r="H406" s="24"/>
    </row>
    <row r="407" spans="1:8" ht="15">
      <c r="A407" s="4"/>
      <c r="B407" s="7"/>
      <c r="C407" s="7"/>
      <c r="D407" s="590" t="s">
        <v>134</v>
      </c>
      <c r="E407" s="590"/>
      <c r="F407" s="590"/>
      <c r="G407" s="590"/>
      <c r="H407" s="590"/>
    </row>
    <row r="408" spans="1:8" ht="15">
      <c r="A408" s="4" t="s">
        <v>135</v>
      </c>
      <c r="B408" s="7"/>
      <c r="C408" s="7"/>
      <c r="D408" s="24"/>
      <c r="E408" s="24"/>
      <c r="F408" s="24" t="s">
        <v>176</v>
      </c>
      <c r="G408" s="589"/>
      <c r="H408" s="589"/>
    </row>
    <row r="409" spans="1:8" ht="15">
      <c r="A409" s="23"/>
      <c r="B409" s="7"/>
      <c r="C409" s="7"/>
      <c r="D409" s="590" t="s">
        <v>134</v>
      </c>
      <c r="E409" s="590"/>
      <c r="F409" s="590"/>
      <c r="G409" s="590"/>
      <c r="H409" s="590"/>
    </row>
    <row r="410" spans="2:8" ht="12.75">
      <c r="B410" s="7"/>
      <c r="C410" s="7"/>
      <c r="D410" s="7"/>
      <c r="E410" s="7"/>
      <c r="F410" s="7"/>
      <c r="G410" s="586"/>
      <c r="H410" s="586"/>
    </row>
    <row r="411" spans="1:8" ht="15">
      <c r="A411" s="4" t="s">
        <v>136</v>
      </c>
      <c r="B411" s="7"/>
      <c r="C411" s="7"/>
      <c r="D411" s="24"/>
      <c r="E411" s="24"/>
      <c r="F411" s="24" t="s">
        <v>176</v>
      </c>
      <c r="G411" s="589"/>
      <c r="H411" s="589"/>
    </row>
    <row r="412" spans="1:8" ht="15">
      <c r="A412" s="4" t="s">
        <v>177</v>
      </c>
      <c r="B412" s="7"/>
      <c r="C412" s="7"/>
      <c r="D412" s="590" t="s">
        <v>134</v>
      </c>
      <c r="E412" s="590"/>
      <c r="F412" s="590"/>
      <c r="G412" s="590"/>
      <c r="H412" s="590"/>
    </row>
    <row r="413" spans="2:8" ht="12.75">
      <c r="B413" s="7"/>
      <c r="C413" s="7"/>
      <c r="D413" s="7"/>
      <c r="E413" s="7"/>
      <c r="F413" s="7"/>
      <c r="G413" s="586"/>
      <c r="H413" s="586"/>
    </row>
    <row r="414" spans="1:8" ht="15">
      <c r="A414" s="4"/>
      <c r="B414" s="7"/>
      <c r="C414" s="7"/>
      <c r="D414" s="7"/>
      <c r="E414" s="7"/>
      <c r="F414" s="7"/>
      <c r="G414" s="586"/>
      <c r="H414" s="586"/>
    </row>
    <row r="474" spans="1:11" ht="14.25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</row>
    <row r="475" spans="1:11" ht="15">
      <c r="A475" s="4"/>
      <c r="B475" s="7"/>
      <c r="C475" s="7"/>
      <c r="D475" s="81"/>
      <c r="E475" s="81"/>
      <c r="F475" s="81"/>
      <c r="G475" s="600"/>
      <c r="H475" s="600"/>
      <c r="I475" s="7"/>
      <c r="J475" s="7"/>
      <c r="K475" s="7"/>
    </row>
    <row r="476" spans="1:11" ht="15">
      <c r="A476" s="4"/>
      <c r="B476" s="7"/>
      <c r="C476" s="7"/>
      <c r="D476" s="598"/>
      <c r="E476" s="598"/>
      <c r="F476" s="598"/>
      <c r="G476" s="598"/>
      <c r="H476" s="598"/>
      <c r="I476" s="7"/>
      <c r="J476" s="7"/>
      <c r="K476" s="7"/>
    </row>
    <row r="477" spans="1:11" ht="15">
      <c r="A477" s="4"/>
      <c r="B477" s="7"/>
      <c r="C477" s="7"/>
      <c r="D477" s="81"/>
      <c r="E477" s="81"/>
      <c r="F477" s="81"/>
      <c r="G477" s="600"/>
      <c r="H477" s="600"/>
      <c r="I477" s="7"/>
      <c r="J477" s="7"/>
      <c r="K477" s="7"/>
    </row>
    <row r="478" spans="1:11" ht="15">
      <c r="A478" s="23"/>
      <c r="B478" s="7"/>
      <c r="C478" s="7"/>
      <c r="D478" s="598"/>
      <c r="E478" s="598"/>
      <c r="F478" s="598"/>
      <c r="G478" s="598"/>
      <c r="H478" s="598"/>
      <c r="I478" s="7"/>
      <c r="J478" s="7"/>
      <c r="K478" s="7"/>
    </row>
    <row r="479" spans="2:11" ht="12.75">
      <c r="B479" s="7"/>
      <c r="C479" s="7"/>
      <c r="D479" s="82"/>
      <c r="E479" s="82"/>
      <c r="F479" s="82"/>
      <c r="G479" s="599"/>
      <c r="H479" s="599"/>
      <c r="I479" s="7"/>
      <c r="J479" s="7"/>
      <c r="K479" s="7"/>
    </row>
    <row r="480" spans="1:11" ht="15">
      <c r="A480" s="4"/>
      <c r="B480" s="7"/>
      <c r="C480" s="7"/>
      <c r="D480" s="81"/>
      <c r="E480" s="81"/>
      <c r="F480" s="81"/>
      <c r="G480" s="600"/>
      <c r="H480" s="600"/>
      <c r="I480" s="7"/>
      <c r="J480" s="7"/>
      <c r="K480" s="7"/>
    </row>
    <row r="481" spans="1:11" ht="15">
      <c r="A481" s="4"/>
      <c r="B481" s="7"/>
      <c r="C481" s="7"/>
      <c r="D481" s="598"/>
      <c r="E481" s="598"/>
      <c r="F481" s="598"/>
      <c r="G481" s="598"/>
      <c r="H481" s="598"/>
      <c r="I481" s="7"/>
      <c r="J481" s="7"/>
      <c r="K481" s="7"/>
    </row>
    <row r="482" spans="2:11" ht="12.75">
      <c r="B482" s="7"/>
      <c r="C482" s="7"/>
      <c r="D482" s="7"/>
      <c r="E482" s="7"/>
      <c r="F482" s="7"/>
      <c r="G482" s="586"/>
      <c r="H482" s="586"/>
      <c r="I482" s="7"/>
      <c r="J482" s="7"/>
      <c r="K482" s="7"/>
    </row>
    <row r="483" spans="1:11" ht="15">
      <c r="A483" s="4"/>
      <c r="B483" s="7"/>
      <c r="C483" s="7"/>
      <c r="D483" s="7"/>
      <c r="E483" s="7"/>
      <c r="F483" s="7"/>
      <c r="G483" s="586"/>
      <c r="H483" s="586"/>
      <c r="I483" s="7"/>
      <c r="J483" s="7"/>
      <c r="K483" s="7"/>
    </row>
  </sheetData>
  <sheetProtection/>
  <mergeCells count="782">
    <mergeCell ref="A391:C391"/>
    <mergeCell ref="D391:K391"/>
    <mergeCell ref="A389:C389"/>
    <mergeCell ref="H389:I389"/>
    <mergeCell ref="A390:C390"/>
    <mergeCell ref="D390:K390"/>
    <mergeCell ref="A387:C387"/>
    <mergeCell ref="H387:I387"/>
    <mergeCell ref="A388:C388"/>
    <mergeCell ref="H388:I388"/>
    <mergeCell ref="A385:C385"/>
    <mergeCell ref="H385:I385"/>
    <mergeCell ref="A386:C386"/>
    <mergeCell ref="H386:I386"/>
    <mergeCell ref="A383:C383"/>
    <mergeCell ref="H383:I383"/>
    <mergeCell ref="A384:C384"/>
    <mergeCell ref="H384:I384"/>
    <mergeCell ref="A381:C381"/>
    <mergeCell ref="H381:I381"/>
    <mergeCell ref="A382:C382"/>
    <mergeCell ref="H382:I382"/>
    <mergeCell ref="A379:C379"/>
    <mergeCell ref="H379:I379"/>
    <mergeCell ref="A380:C380"/>
    <mergeCell ref="H380:I380"/>
    <mergeCell ref="A377:C377"/>
    <mergeCell ref="H377:I377"/>
    <mergeCell ref="A378:C378"/>
    <mergeCell ref="H378:I378"/>
    <mergeCell ref="A375:C375"/>
    <mergeCell ref="H375:I375"/>
    <mergeCell ref="A376:C376"/>
    <mergeCell ref="H376:I376"/>
    <mergeCell ref="A373:C373"/>
    <mergeCell ref="H373:I373"/>
    <mergeCell ref="A374:C374"/>
    <mergeCell ref="H374:I374"/>
    <mergeCell ref="A371:C371"/>
    <mergeCell ref="H371:I371"/>
    <mergeCell ref="A372:C372"/>
    <mergeCell ref="H372:I372"/>
    <mergeCell ref="A369:C369"/>
    <mergeCell ref="H369:I369"/>
    <mergeCell ref="A370:C370"/>
    <mergeCell ref="H370:I370"/>
    <mergeCell ref="A367:C367"/>
    <mergeCell ref="H367:I367"/>
    <mergeCell ref="A368:C368"/>
    <mergeCell ref="H368:I368"/>
    <mergeCell ref="A365:C365"/>
    <mergeCell ref="H365:I365"/>
    <mergeCell ref="A366:C366"/>
    <mergeCell ref="H366:I366"/>
    <mergeCell ref="A363:C363"/>
    <mergeCell ref="H363:I363"/>
    <mergeCell ref="A364:C364"/>
    <mergeCell ref="H364:I364"/>
    <mergeCell ref="A361:C361"/>
    <mergeCell ref="H361:I361"/>
    <mergeCell ref="A362:C362"/>
    <mergeCell ref="H362:I362"/>
    <mergeCell ref="H358:I358"/>
    <mergeCell ref="A359:C359"/>
    <mergeCell ref="H359:I359"/>
    <mergeCell ref="A360:C360"/>
    <mergeCell ref="H360:I360"/>
    <mergeCell ref="A74:F74"/>
    <mergeCell ref="G74:K74"/>
    <mergeCell ref="A77:F77"/>
    <mergeCell ref="G77:K77"/>
    <mergeCell ref="A67:F67"/>
    <mergeCell ref="G67:K67"/>
    <mergeCell ref="A68:F68"/>
    <mergeCell ref="G68:K68"/>
    <mergeCell ref="G65:K65"/>
    <mergeCell ref="A66:F66"/>
    <mergeCell ref="G66:K66"/>
    <mergeCell ref="A11:K11"/>
    <mergeCell ref="B12:D12"/>
    <mergeCell ref="E12:H12"/>
    <mergeCell ref="I12:K12"/>
    <mergeCell ref="B13:D13"/>
    <mergeCell ref="E13:H13"/>
    <mergeCell ref="I13:K13"/>
    <mergeCell ref="A159:C159"/>
    <mergeCell ref="A160:C160"/>
    <mergeCell ref="E153:E154"/>
    <mergeCell ref="J2:K2"/>
    <mergeCell ref="B4:D4"/>
    <mergeCell ref="E4:K4"/>
    <mergeCell ref="E6:K6"/>
    <mergeCell ref="E5:K5"/>
    <mergeCell ref="B5:D6"/>
    <mergeCell ref="A65:F65"/>
    <mergeCell ref="A166:C166"/>
    <mergeCell ref="A164:C164"/>
    <mergeCell ref="A167:C167"/>
    <mergeCell ref="G142:K142"/>
    <mergeCell ref="F153:K153"/>
    <mergeCell ref="G144:K144"/>
    <mergeCell ref="A161:C161"/>
    <mergeCell ref="H154:I154"/>
    <mergeCell ref="A144:E144"/>
    <mergeCell ref="A158:C158"/>
    <mergeCell ref="A162:C162"/>
    <mergeCell ref="A175:C175"/>
    <mergeCell ref="A168:C168"/>
    <mergeCell ref="A169:C169"/>
    <mergeCell ref="A170:C170"/>
    <mergeCell ref="A171:C171"/>
    <mergeCell ref="A174:C174"/>
    <mergeCell ref="A172:C172"/>
    <mergeCell ref="A163:C163"/>
    <mergeCell ref="A165:C165"/>
    <mergeCell ref="A182:C182"/>
    <mergeCell ref="A176:C176"/>
    <mergeCell ref="A177:C177"/>
    <mergeCell ref="A178:C178"/>
    <mergeCell ref="A179:C179"/>
    <mergeCell ref="A180:C180"/>
    <mergeCell ref="A181:C181"/>
    <mergeCell ref="A184:C184"/>
    <mergeCell ref="A185:C185"/>
    <mergeCell ref="A186:C186"/>
    <mergeCell ref="A183:C183"/>
    <mergeCell ref="D192:K192"/>
    <mergeCell ref="D193:K193"/>
    <mergeCell ref="H187:I187"/>
    <mergeCell ref="A189:C189"/>
    <mergeCell ref="A191:C191"/>
    <mergeCell ref="D191:K191"/>
    <mergeCell ref="A190:C190"/>
    <mergeCell ref="A187:C187"/>
    <mergeCell ref="A192:C192"/>
    <mergeCell ref="A193:C193"/>
    <mergeCell ref="B9:D9"/>
    <mergeCell ref="E9:K9"/>
    <mergeCell ref="A10:K10"/>
    <mergeCell ref="B7:D7"/>
    <mergeCell ref="F7:K7"/>
    <mergeCell ref="B8:D8"/>
    <mergeCell ref="A14:D14"/>
    <mergeCell ref="E14:H14"/>
    <mergeCell ref="I14:K14"/>
    <mergeCell ref="B15:D15"/>
    <mergeCell ref="E15:H15"/>
    <mergeCell ref="I15:K15"/>
    <mergeCell ref="B16:D16"/>
    <mergeCell ref="E16:H16"/>
    <mergeCell ref="I16:K16"/>
    <mergeCell ref="A17:A19"/>
    <mergeCell ref="B17:D17"/>
    <mergeCell ref="E17:H17"/>
    <mergeCell ref="I17:K17"/>
    <mergeCell ref="B18:D18"/>
    <mergeCell ref="E18:H18"/>
    <mergeCell ref="I18:K18"/>
    <mergeCell ref="B19:D19"/>
    <mergeCell ref="E19:H19"/>
    <mergeCell ref="I19:K19"/>
    <mergeCell ref="B20:D21"/>
    <mergeCell ref="E20:H21"/>
    <mergeCell ref="I20:K21"/>
    <mergeCell ref="B22:D22"/>
    <mergeCell ref="E22:H22"/>
    <mergeCell ref="I22:K22"/>
    <mergeCell ref="B23:D23"/>
    <mergeCell ref="E23:H23"/>
    <mergeCell ref="I23:K23"/>
    <mergeCell ref="B24:D24"/>
    <mergeCell ref="E24:H24"/>
    <mergeCell ref="I24:K24"/>
    <mergeCell ref="A29:K29"/>
    <mergeCell ref="B25:D26"/>
    <mergeCell ref="E25:H26"/>
    <mergeCell ref="I25:K26"/>
    <mergeCell ref="A27:K27"/>
    <mergeCell ref="A28:K28"/>
    <mergeCell ref="A30:K30"/>
    <mergeCell ref="G39:K39"/>
    <mergeCell ref="G36:K36"/>
    <mergeCell ref="A36:F36"/>
    <mergeCell ref="A31:K31"/>
    <mergeCell ref="G32:K32"/>
    <mergeCell ref="A32:F32"/>
    <mergeCell ref="A37:F37"/>
    <mergeCell ref="G37:K37"/>
    <mergeCell ref="G35:K35"/>
    <mergeCell ref="A61:F61"/>
    <mergeCell ref="G61:K61"/>
    <mergeCell ref="G33:K33"/>
    <mergeCell ref="A33:F33"/>
    <mergeCell ref="A34:F34"/>
    <mergeCell ref="G34:K34"/>
    <mergeCell ref="A38:F38"/>
    <mergeCell ref="A39:F39"/>
    <mergeCell ref="G38:K38"/>
    <mergeCell ref="A35:F35"/>
    <mergeCell ref="A42:F42"/>
    <mergeCell ref="A43:F43"/>
    <mergeCell ref="G42:K42"/>
    <mergeCell ref="G43:K43"/>
    <mergeCell ref="A40:F40"/>
    <mergeCell ref="A41:F41"/>
    <mergeCell ref="G40:K40"/>
    <mergeCell ref="G41:K41"/>
    <mergeCell ref="A46:F46"/>
    <mergeCell ref="G46:K46"/>
    <mergeCell ref="A44:F44"/>
    <mergeCell ref="G44:K44"/>
    <mergeCell ref="A45:F45"/>
    <mergeCell ref="G45:K45"/>
    <mergeCell ref="A47:F47"/>
    <mergeCell ref="G47:K47"/>
    <mergeCell ref="A52:F52"/>
    <mergeCell ref="G52:K52"/>
    <mergeCell ref="A48:F48"/>
    <mergeCell ref="G48:K48"/>
    <mergeCell ref="A49:F49"/>
    <mergeCell ref="G49:K49"/>
    <mergeCell ref="A50:F50"/>
    <mergeCell ref="G50:K50"/>
    <mergeCell ref="A51:F51"/>
    <mergeCell ref="G51:K51"/>
    <mergeCell ref="A57:F57"/>
    <mergeCell ref="G57:K57"/>
    <mergeCell ref="A53:F53"/>
    <mergeCell ref="G53:K53"/>
    <mergeCell ref="A54:F54"/>
    <mergeCell ref="G54:K54"/>
    <mergeCell ref="A55:F55"/>
    <mergeCell ref="G55:K55"/>
    <mergeCell ref="A58:F58"/>
    <mergeCell ref="G58:K58"/>
    <mergeCell ref="A59:F59"/>
    <mergeCell ref="G59:K59"/>
    <mergeCell ref="A56:F56"/>
    <mergeCell ref="G56:K56"/>
    <mergeCell ref="A64:F64"/>
    <mergeCell ref="G64:K64"/>
    <mergeCell ref="A62:F62"/>
    <mergeCell ref="G62:K62"/>
    <mergeCell ref="A63:F63"/>
    <mergeCell ref="G63:K63"/>
    <mergeCell ref="A60:F60"/>
    <mergeCell ref="G60:K60"/>
    <mergeCell ref="G69:K69"/>
    <mergeCell ref="A73:F73"/>
    <mergeCell ref="G73:K73"/>
    <mergeCell ref="A71:F71"/>
    <mergeCell ref="A72:F72"/>
    <mergeCell ref="G72:K72"/>
    <mergeCell ref="A70:F70"/>
    <mergeCell ref="A69:F69"/>
    <mergeCell ref="G70:K70"/>
    <mergeCell ref="G71:K71"/>
    <mergeCell ref="G78:K78"/>
    <mergeCell ref="A75:F75"/>
    <mergeCell ref="G75:K75"/>
    <mergeCell ref="A76:F76"/>
    <mergeCell ref="G76:K76"/>
    <mergeCell ref="A78:F78"/>
    <mergeCell ref="A81:F81"/>
    <mergeCell ref="G81:K81"/>
    <mergeCell ref="A82:F82"/>
    <mergeCell ref="G82:K82"/>
    <mergeCell ref="A79:F79"/>
    <mergeCell ref="G79:K79"/>
    <mergeCell ref="A80:F80"/>
    <mergeCell ref="G80:K80"/>
    <mergeCell ref="A88:F88"/>
    <mergeCell ref="G88:K88"/>
    <mergeCell ref="A83:F83"/>
    <mergeCell ref="G83:K83"/>
    <mergeCell ref="A84:F84"/>
    <mergeCell ref="G84:K84"/>
    <mergeCell ref="A87:F87"/>
    <mergeCell ref="G87:K87"/>
    <mergeCell ref="A85:F85"/>
    <mergeCell ref="G85:K85"/>
    <mergeCell ref="A91:F91"/>
    <mergeCell ref="G91:K91"/>
    <mergeCell ref="A92:F92"/>
    <mergeCell ref="G92:K92"/>
    <mergeCell ref="A89:F89"/>
    <mergeCell ref="G89:K89"/>
    <mergeCell ref="A90:F90"/>
    <mergeCell ref="G90:K90"/>
    <mergeCell ref="A86:F86"/>
    <mergeCell ref="G86:K86"/>
    <mergeCell ref="A111:E111"/>
    <mergeCell ref="A112:E112"/>
    <mergeCell ref="A93:F93"/>
    <mergeCell ref="G93:K93"/>
    <mergeCell ref="A94:F94"/>
    <mergeCell ref="G94:K94"/>
    <mergeCell ref="G104:K104"/>
    <mergeCell ref="A101:F101"/>
    <mergeCell ref="G115:K115"/>
    <mergeCell ref="G114:K114"/>
    <mergeCell ref="A95:F95"/>
    <mergeCell ref="G95:K95"/>
    <mergeCell ref="A96:F96"/>
    <mergeCell ref="G96:K96"/>
    <mergeCell ref="A104:F104"/>
    <mergeCell ref="A113:E113"/>
    <mergeCell ref="A109:E109"/>
    <mergeCell ref="A110:E110"/>
    <mergeCell ref="G97:K97"/>
    <mergeCell ref="A98:F98"/>
    <mergeCell ref="G98:K98"/>
    <mergeCell ref="G125:K125"/>
    <mergeCell ref="G123:K123"/>
    <mergeCell ref="A114:E114"/>
    <mergeCell ref="A117:E117"/>
    <mergeCell ref="G118:K118"/>
    <mergeCell ref="A119:E119"/>
    <mergeCell ref="A125:E125"/>
    <mergeCell ref="A137:E137"/>
    <mergeCell ref="A135:E135"/>
    <mergeCell ref="A136:E136"/>
    <mergeCell ref="A97:F97"/>
    <mergeCell ref="A115:E115"/>
    <mergeCell ref="A106:K106"/>
    <mergeCell ref="G109:K109"/>
    <mergeCell ref="G111:K111"/>
    <mergeCell ref="G112:K112"/>
    <mergeCell ref="G113:K113"/>
    <mergeCell ref="G134:K134"/>
    <mergeCell ref="A118:E118"/>
    <mergeCell ref="A132:E132"/>
    <mergeCell ref="A139:E139"/>
    <mergeCell ref="G119:K119"/>
    <mergeCell ref="A121:E121"/>
    <mergeCell ref="G121:K121"/>
    <mergeCell ref="A122:E122"/>
    <mergeCell ref="G122:K122"/>
    <mergeCell ref="G131:K131"/>
    <mergeCell ref="A140:E140"/>
    <mergeCell ref="G140:K140"/>
    <mergeCell ref="A145:E145"/>
    <mergeCell ref="G145:K145"/>
    <mergeCell ref="A141:E141"/>
    <mergeCell ref="G141:K141"/>
    <mergeCell ref="A143:E143"/>
    <mergeCell ref="G143:K143"/>
    <mergeCell ref="A142:E142"/>
    <mergeCell ref="G101:K101"/>
    <mergeCell ref="A102:F102"/>
    <mergeCell ref="A107:K107"/>
    <mergeCell ref="G110:K110"/>
    <mergeCell ref="A105:F105"/>
    <mergeCell ref="G105:K105"/>
    <mergeCell ref="G102:K102"/>
    <mergeCell ref="A108:K108"/>
    <mergeCell ref="A103:F103"/>
    <mergeCell ref="G103:K103"/>
    <mergeCell ref="A99:F99"/>
    <mergeCell ref="G99:K99"/>
    <mergeCell ref="A100:F100"/>
    <mergeCell ref="G100:K100"/>
    <mergeCell ref="G132:K132"/>
    <mergeCell ref="A133:E133"/>
    <mergeCell ref="A123:E123"/>
    <mergeCell ref="G133:K133"/>
    <mergeCell ref="A131:E131"/>
    <mergeCell ref="A124:E124"/>
    <mergeCell ref="G124:K124"/>
    <mergeCell ref="A128:E128"/>
    <mergeCell ref="A129:E129"/>
    <mergeCell ref="A130:E130"/>
    <mergeCell ref="A146:E146"/>
    <mergeCell ref="G139:K139"/>
    <mergeCell ref="A138:E138"/>
    <mergeCell ref="G116:K116"/>
    <mergeCell ref="G117:K117"/>
    <mergeCell ref="A116:E116"/>
    <mergeCell ref="A134:E134"/>
    <mergeCell ref="A120:E120"/>
    <mergeCell ref="G120:K120"/>
    <mergeCell ref="G130:K130"/>
    <mergeCell ref="A150:E150"/>
    <mergeCell ref="A151:E151"/>
    <mergeCell ref="A152:E152"/>
    <mergeCell ref="A147:E147"/>
    <mergeCell ref="A157:C157"/>
    <mergeCell ref="A153:C154"/>
    <mergeCell ref="D153:D154"/>
    <mergeCell ref="G135:K135"/>
    <mergeCell ref="G136:K136"/>
    <mergeCell ref="A148:E148"/>
    <mergeCell ref="A149:E149"/>
    <mergeCell ref="A155:C155"/>
    <mergeCell ref="A156:C156"/>
    <mergeCell ref="G137:K137"/>
    <mergeCell ref="H161:I161"/>
    <mergeCell ref="G138:K138"/>
    <mergeCell ref="G147:K147"/>
    <mergeCell ref="H157:I157"/>
    <mergeCell ref="H158:I158"/>
    <mergeCell ref="H159:I159"/>
    <mergeCell ref="H160:I160"/>
    <mergeCell ref="G146:K146"/>
    <mergeCell ref="G148:K148"/>
    <mergeCell ref="G151:K151"/>
    <mergeCell ref="H168:I168"/>
    <mergeCell ref="H169:I169"/>
    <mergeCell ref="H170:I170"/>
    <mergeCell ref="H171:I171"/>
    <mergeCell ref="H172:I172"/>
    <mergeCell ref="H173:I173"/>
    <mergeCell ref="A173:C173"/>
    <mergeCell ref="G149:K149"/>
    <mergeCell ref="G150:K150"/>
    <mergeCell ref="H155:I155"/>
    <mergeCell ref="H156:I156"/>
    <mergeCell ref="G152:K152"/>
    <mergeCell ref="H163:I163"/>
    <mergeCell ref="H164:I164"/>
    <mergeCell ref="A195:K195"/>
    <mergeCell ref="A235:K235"/>
    <mergeCell ref="A237:C237"/>
    <mergeCell ref="H237:I237"/>
    <mergeCell ref="A198:C198"/>
    <mergeCell ref="H198:I198"/>
    <mergeCell ref="A199:C199"/>
    <mergeCell ref="H199:I199"/>
    <mergeCell ref="A200:C200"/>
    <mergeCell ref="H200:I200"/>
    <mergeCell ref="H186:I186"/>
    <mergeCell ref="A194:K194"/>
    <mergeCell ref="A188:C188"/>
    <mergeCell ref="H174:I174"/>
    <mergeCell ref="H175:I175"/>
    <mergeCell ref="H176:I176"/>
    <mergeCell ref="H179:I179"/>
    <mergeCell ref="H188:I188"/>
    <mergeCell ref="H189:I189"/>
    <mergeCell ref="H190:I190"/>
    <mergeCell ref="H182:I182"/>
    <mergeCell ref="H183:I183"/>
    <mergeCell ref="H184:I184"/>
    <mergeCell ref="H185:I185"/>
    <mergeCell ref="H165:I165"/>
    <mergeCell ref="A196:C196"/>
    <mergeCell ref="H196:I196"/>
    <mergeCell ref="A197:C197"/>
    <mergeCell ref="H197:I197"/>
    <mergeCell ref="H178:I178"/>
    <mergeCell ref="H177:I177"/>
    <mergeCell ref="H180:I180"/>
    <mergeCell ref="H166:I166"/>
    <mergeCell ref="H167:I167"/>
    <mergeCell ref="A201:C201"/>
    <mergeCell ref="H201:I201"/>
    <mergeCell ref="A202:C202"/>
    <mergeCell ref="H202:I202"/>
    <mergeCell ref="A203:C203"/>
    <mergeCell ref="H203:I203"/>
    <mergeCell ref="A204:C204"/>
    <mergeCell ref="H204:I204"/>
    <mergeCell ref="A205:C205"/>
    <mergeCell ref="H205:I205"/>
    <mergeCell ref="A206:C206"/>
    <mergeCell ref="H206:I206"/>
    <mergeCell ref="A207:C207"/>
    <mergeCell ref="H207:I207"/>
    <mergeCell ref="A208:C208"/>
    <mergeCell ref="H208:I208"/>
    <mergeCell ref="A209:C209"/>
    <mergeCell ref="H209:I209"/>
    <mergeCell ref="A210:C210"/>
    <mergeCell ref="H210:I210"/>
    <mergeCell ref="A211:C211"/>
    <mergeCell ref="H211:I211"/>
    <mergeCell ref="A212:C212"/>
    <mergeCell ref="H212:I212"/>
    <mergeCell ref="A213:C213"/>
    <mergeCell ref="H213:I213"/>
    <mergeCell ref="A214:C214"/>
    <mergeCell ref="H214:I214"/>
    <mergeCell ref="A215:C215"/>
    <mergeCell ref="H215:I215"/>
    <mergeCell ref="A216:C216"/>
    <mergeCell ref="H216:I216"/>
    <mergeCell ref="A217:C217"/>
    <mergeCell ref="H217:I217"/>
    <mergeCell ref="A218:C218"/>
    <mergeCell ref="H218:I218"/>
    <mergeCell ref="A219:C219"/>
    <mergeCell ref="H219:I219"/>
    <mergeCell ref="A220:C220"/>
    <mergeCell ref="H220:I220"/>
    <mergeCell ref="A221:C221"/>
    <mergeCell ref="H221:I221"/>
    <mergeCell ref="A222:C222"/>
    <mergeCell ref="H222:I222"/>
    <mergeCell ref="A223:C223"/>
    <mergeCell ref="H223:I223"/>
    <mergeCell ref="A224:C224"/>
    <mergeCell ref="H224:I224"/>
    <mergeCell ref="A225:C225"/>
    <mergeCell ref="H225:I225"/>
    <mergeCell ref="A231:C231"/>
    <mergeCell ref="H231:I231"/>
    <mergeCell ref="A226:C226"/>
    <mergeCell ref="H226:I226"/>
    <mergeCell ref="A227:C227"/>
    <mergeCell ref="H227:I227"/>
    <mergeCell ref="A236:C236"/>
    <mergeCell ref="H236:I236"/>
    <mergeCell ref="A228:C228"/>
    <mergeCell ref="H228:I228"/>
    <mergeCell ref="A234:C234"/>
    <mergeCell ref="D234:K234"/>
    <mergeCell ref="A229:C229"/>
    <mergeCell ref="H229:I229"/>
    <mergeCell ref="A230:C230"/>
    <mergeCell ref="H230:I230"/>
    <mergeCell ref="A232:C232"/>
    <mergeCell ref="D232:K232"/>
    <mergeCell ref="A233:C233"/>
    <mergeCell ref="D233:K233"/>
    <mergeCell ref="A238:C238"/>
    <mergeCell ref="H238:I238"/>
    <mergeCell ref="A239:C239"/>
    <mergeCell ref="H239:I239"/>
    <mergeCell ref="A240:C240"/>
    <mergeCell ref="H240:I240"/>
    <mergeCell ref="A241:C241"/>
    <mergeCell ref="H241:I241"/>
    <mergeCell ref="A242:C242"/>
    <mergeCell ref="H242:I242"/>
    <mergeCell ref="A243:C243"/>
    <mergeCell ref="H243:I243"/>
    <mergeCell ref="A244:C244"/>
    <mergeCell ref="H244:I244"/>
    <mergeCell ref="A245:C245"/>
    <mergeCell ref="H245:I245"/>
    <mergeCell ref="A246:C246"/>
    <mergeCell ref="H246:I246"/>
    <mergeCell ref="A247:C247"/>
    <mergeCell ref="H247:I247"/>
    <mergeCell ref="A248:C248"/>
    <mergeCell ref="H248:I248"/>
    <mergeCell ref="A249:C249"/>
    <mergeCell ref="H249:I249"/>
    <mergeCell ref="A250:C250"/>
    <mergeCell ref="H250:I250"/>
    <mergeCell ref="A251:C251"/>
    <mergeCell ref="H251:I251"/>
    <mergeCell ref="A252:C252"/>
    <mergeCell ref="H252:I252"/>
    <mergeCell ref="A253:C253"/>
    <mergeCell ref="H253:I253"/>
    <mergeCell ref="A254:C254"/>
    <mergeCell ref="H254:I254"/>
    <mergeCell ref="A255:C255"/>
    <mergeCell ref="H255:I255"/>
    <mergeCell ref="A256:C256"/>
    <mergeCell ref="H256:I256"/>
    <mergeCell ref="A257:C257"/>
    <mergeCell ref="H257:I257"/>
    <mergeCell ref="A258:C258"/>
    <mergeCell ref="H258:I258"/>
    <mergeCell ref="A259:C259"/>
    <mergeCell ref="H259:I259"/>
    <mergeCell ref="A260:C260"/>
    <mergeCell ref="H260:I260"/>
    <mergeCell ref="A261:C261"/>
    <mergeCell ref="H261:I261"/>
    <mergeCell ref="A262:C262"/>
    <mergeCell ref="H262:I262"/>
    <mergeCell ref="A263:C263"/>
    <mergeCell ref="H263:I263"/>
    <mergeCell ref="A264:C264"/>
    <mergeCell ref="H264:I264"/>
    <mergeCell ref="A265:C265"/>
    <mergeCell ref="H265:I265"/>
    <mergeCell ref="A266:C266"/>
    <mergeCell ref="H266:I266"/>
    <mergeCell ref="A267:C267"/>
    <mergeCell ref="H267:I267"/>
    <mergeCell ref="A268:C268"/>
    <mergeCell ref="H268:I268"/>
    <mergeCell ref="A269:C269"/>
    <mergeCell ref="H269:I269"/>
    <mergeCell ref="A270:C270"/>
    <mergeCell ref="H270:I270"/>
    <mergeCell ref="A274:C274"/>
    <mergeCell ref="D274:K274"/>
    <mergeCell ref="A275:K275"/>
    <mergeCell ref="A314:K314"/>
    <mergeCell ref="A271:C271"/>
    <mergeCell ref="H271:I271"/>
    <mergeCell ref="A272:C272"/>
    <mergeCell ref="D272:K272"/>
    <mergeCell ref="A273:C273"/>
    <mergeCell ref="D273:K273"/>
    <mergeCell ref="A276:C276"/>
    <mergeCell ref="H276:I276"/>
    <mergeCell ref="A277:C277"/>
    <mergeCell ref="H277:I277"/>
    <mergeCell ref="A278:C278"/>
    <mergeCell ref="H278:I278"/>
    <mergeCell ref="A279:C279"/>
    <mergeCell ref="H279:I279"/>
    <mergeCell ref="A280:C280"/>
    <mergeCell ref="H280:I280"/>
    <mergeCell ref="A281:C281"/>
    <mergeCell ref="H281:I281"/>
    <mergeCell ref="A282:C282"/>
    <mergeCell ref="H282:I282"/>
    <mergeCell ref="A283:C283"/>
    <mergeCell ref="H283:I283"/>
    <mergeCell ref="A284:C284"/>
    <mergeCell ref="H284:I284"/>
    <mergeCell ref="A285:C285"/>
    <mergeCell ref="H285:I285"/>
    <mergeCell ref="A286:C286"/>
    <mergeCell ref="H286:I286"/>
    <mergeCell ref="A287:C287"/>
    <mergeCell ref="H287:I287"/>
    <mergeCell ref="A288:C288"/>
    <mergeCell ref="H288:I288"/>
    <mergeCell ref="A289:C289"/>
    <mergeCell ref="H289:I289"/>
    <mergeCell ref="A290:C290"/>
    <mergeCell ref="H290:I290"/>
    <mergeCell ref="A291:C291"/>
    <mergeCell ref="H291:I291"/>
    <mergeCell ref="A292:C292"/>
    <mergeCell ref="H292:I292"/>
    <mergeCell ref="A293:C293"/>
    <mergeCell ref="H293:I293"/>
    <mergeCell ref="A294:C294"/>
    <mergeCell ref="H294:I294"/>
    <mergeCell ref="A295:C295"/>
    <mergeCell ref="H295:I295"/>
    <mergeCell ref="A296:C296"/>
    <mergeCell ref="H296:I296"/>
    <mergeCell ref="A297:C297"/>
    <mergeCell ref="H297:I297"/>
    <mergeCell ref="A298:C298"/>
    <mergeCell ref="H298:I298"/>
    <mergeCell ref="A299:C299"/>
    <mergeCell ref="H299:I299"/>
    <mergeCell ref="A300:C300"/>
    <mergeCell ref="H300:I300"/>
    <mergeCell ref="A301:C301"/>
    <mergeCell ref="H301:I301"/>
    <mergeCell ref="A302:C302"/>
    <mergeCell ref="H302:I302"/>
    <mergeCell ref="A303:C303"/>
    <mergeCell ref="H303:I303"/>
    <mergeCell ref="A304:C304"/>
    <mergeCell ref="H304:I304"/>
    <mergeCell ref="A305:C305"/>
    <mergeCell ref="H305:I305"/>
    <mergeCell ref="A306:C306"/>
    <mergeCell ref="H306:I306"/>
    <mergeCell ref="A307:C307"/>
    <mergeCell ref="H307:I307"/>
    <mergeCell ref="A308:C308"/>
    <mergeCell ref="H308:I308"/>
    <mergeCell ref="A309:C309"/>
    <mergeCell ref="H309:I309"/>
    <mergeCell ref="A310:C310"/>
    <mergeCell ref="H310:I310"/>
    <mergeCell ref="A311:C311"/>
    <mergeCell ref="H311:I311"/>
    <mergeCell ref="A312:C312"/>
    <mergeCell ref="D312:K312"/>
    <mergeCell ref="G475:H475"/>
    <mergeCell ref="D476:H476"/>
    <mergeCell ref="G477:H477"/>
    <mergeCell ref="A313:C313"/>
    <mergeCell ref="D313:K313"/>
    <mergeCell ref="A353:K353"/>
    <mergeCell ref="A354:C354"/>
    <mergeCell ref="H354:I354"/>
    <mergeCell ref="A355:C355"/>
    <mergeCell ref="H355:I355"/>
    <mergeCell ref="D478:H478"/>
    <mergeCell ref="G479:H479"/>
    <mergeCell ref="G480:H480"/>
    <mergeCell ref="D481:H481"/>
    <mergeCell ref="G482:H482"/>
    <mergeCell ref="G483:H483"/>
    <mergeCell ref="A315:C315"/>
    <mergeCell ref="H315:I315"/>
    <mergeCell ref="A316:C316"/>
    <mergeCell ref="H316:I316"/>
    <mergeCell ref="A317:C317"/>
    <mergeCell ref="H317:I317"/>
    <mergeCell ref="A318:C318"/>
    <mergeCell ref="H318:I318"/>
    <mergeCell ref="A319:C319"/>
    <mergeCell ref="H319:I319"/>
    <mergeCell ref="A320:C320"/>
    <mergeCell ref="H320:I320"/>
    <mergeCell ref="A321:C321"/>
    <mergeCell ref="H321:I321"/>
    <mergeCell ref="A322:C322"/>
    <mergeCell ref="H322:I322"/>
    <mergeCell ref="A323:C323"/>
    <mergeCell ref="H323:I323"/>
    <mergeCell ref="A324:C324"/>
    <mergeCell ref="H324:I324"/>
    <mergeCell ref="A325:C325"/>
    <mergeCell ref="H325:I325"/>
    <mergeCell ref="A326:C326"/>
    <mergeCell ref="H326:I326"/>
    <mergeCell ref="A327:C327"/>
    <mergeCell ref="H327:I327"/>
    <mergeCell ref="A328:C328"/>
    <mergeCell ref="H328:I328"/>
    <mergeCell ref="A329:C329"/>
    <mergeCell ref="H329:I329"/>
    <mergeCell ref="A330:C330"/>
    <mergeCell ref="H330:I330"/>
    <mergeCell ref="A331:C331"/>
    <mergeCell ref="H331:I331"/>
    <mergeCell ref="A332:C332"/>
    <mergeCell ref="H332:I332"/>
    <mergeCell ref="A333:C333"/>
    <mergeCell ref="H333:I333"/>
    <mergeCell ref="A334:C334"/>
    <mergeCell ref="H334:I334"/>
    <mergeCell ref="A335:C335"/>
    <mergeCell ref="H335:I335"/>
    <mergeCell ref="A336:C336"/>
    <mergeCell ref="H336:I336"/>
    <mergeCell ref="A337:C337"/>
    <mergeCell ref="H337:I337"/>
    <mergeCell ref="A338:C338"/>
    <mergeCell ref="H338:I338"/>
    <mergeCell ref="A339:C339"/>
    <mergeCell ref="H339:I339"/>
    <mergeCell ref="A340:C340"/>
    <mergeCell ref="H340:I340"/>
    <mergeCell ref="A341:C341"/>
    <mergeCell ref="H341:I341"/>
    <mergeCell ref="A342:C342"/>
    <mergeCell ref="H342:I342"/>
    <mergeCell ref="A343:C343"/>
    <mergeCell ref="H343:I343"/>
    <mergeCell ref="A344:C344"/>
    <mergeCell ref="H344:I344"/>
    <mergeCell ref="A345:C345"/>
    <mergeCell ref="H345:I345"/>
    <mergeCell ref="A346:C346"/>
    <mergeCell ref="H346:I346"/>
    <mergeCell ref="A347:C347"/>
    <mergeCell ref="H347:I347"/>
    <mergeCell ref="A348:C348"/>
    <mergeCell ref="H348:I348"/>
    <mergeCell ref="A349:C349"/>
    <mergeCell ref="H349:I349"/>
    <mergeCell ref="A350:C350"/>
    <mergeCell ref="H350:I350"/>
    <mergeCell ref="D409:H409"/>
    <mergeCell ref="A351:C351"/>
    <mergeCell ref="D351:K351"/>
    <mergeCell ref="A352:C352"/>
    <mergeCell ref="D352:K352"/>
    <mergeCell ref="A356:C356"/>
    <mergeCell ref="H356:I356"/>
    <mergeCell ref="A357:C357"/>
    <mergeCell ref="H357:I357"/>
    <mergeCell ref="A358:C358"/>
    <mergeCell ref="F406:G406"/>
    <mergeCell ref="G414:H414"/>
    <mergeCell ref="H162:I162"/>
    <mergeCell ref="H181:I181"/>
    <mergeCell ref="G410:H410"/>
    <mergeCell ref="G411:H411"/>
    <mergeCell ref="D412:H412"/>
    <mergeCell ref="G413:H413"/>
    <mergeCell ref="D407:H407"/>
    <mergeCell ref="G408:H408"/>
  </mergeCells>
  <printOptions/>
  <pageMargins left="0.9448818897637796" right="0.35433070866141736" top="0.7874015748031497" bottom="0.7874015748031497" header="0.5118110236220472" footer="0.5118110236220472"/>
  <pageSetup fitToHeight="6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culture42</dc:creator>
  <cp:keywords/>
  <dc:description/>
  <cp:lastModifiedBy>Admin</cp:lastModifiedBy>
  <cp:lastPrinted>2013-02-18T12:47:17Z</cp:lastPrinted>
  <dcterms:created xsi:type="dcterms:W3CDTF">2011-01-14T13:26:53Z</dcterms:created>
  <dcterms:modified xsi:type="dcterms:W3CDTF">2013-08-22T11:23:27Z</dcterms:modified>
  <cp:category/>
  <cp:version/>
  <cp:contentType/>
  <cp:contentStatus/>
</cp:coreProperties>
</file>